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I:\2022年度\002教務部関連\030就職関連\999_テンプレート集\"/>
    </mc:Choice>
  </mc:AlternateContent>
  <xr:revisionPtr revIDLastSave="0" documentId="8_{01F2DF33-0DD7-4E6A-9358-A22E3EA9D56B}" xr6:coauthVersionLast="36" xr6:coauthVersionMax="36" xr10:uidLastSave="{00000000-0000-0000-0000-000000000000}"/>
  <bookViews>
    <workbookView xWindow="0" yWindow="0" windowWidth="21900" windowHeight="8832"/>
  </bookViews>
  <sheets>
    <sheet name="入力用紙" sheetId="2" r:id="rId1"/>
    <sheet name="印刷用紙" sheetId="3" r:id="rId2"/>
    <sheet name="データ作成用" sheetId="4" r:id="rId3"/>
  </sheets>
  <definedNames>
    <definedName name="_xlnm.Print_Area" localSheetId="1">印刷用紙!$A$2:$AJ$64</definedName>
    <definedName name="_xlnm.Print_Area" localSheetId="0">入力用紙!$A$1:$AJ$62</definedName>
  </definedNames>
  <calcPr calcId="191029"/>
</workbook>
</file>

<file path=xl/calcChain.xml><?xml version="1.0" encoding="utf-8"?>
<calcChain xmlns="http://schemas.openxmlformats.org/spreadsheetml/2006/main">
  <c r="AF22" i="3" l="1"/>
  <c r="AE42" i="3"/>
  <c r="D26" i="3"/>
  <c r="D3" i="4"/>
  <c r="A3" i="4" s="1"/>
  <c r="A2" i="4"/>
  <c r="B2" i="4"/>
  <c r="B3" i="4"/>
  <c r="D27" i="3"/>
  <c r="D4" i="4" s="1"/>
  <c r="D28" i="3"/>
  <c r="D5" i="4" s="1"/>
  <c r="D29" i="3"/>
  <c r="D6" i="4" s="1"/>
  <c r="AD62" i="3"/>
  <c r="AD59" i="3"/>
  <c r="H55" i="3"/>
  <c r="AL2" i="4"/>
  <c r="AL3" i="4"/>
  <c r="H46" i="3"/>
  <c r="AI2" i="4" s="1"/>
  <c r="H47" i="3"/>
  <c r="AJ2" i="4"/>
  <c r="H48" i="3"/>
  <c r="AK2" i="4"/>
  <c r="AK3" i="4"/>
  <c r="H56" i="3"/>
  <c r="H57" i="3"/>
  <c r="P51" i="3"/>
  <c r="AG2" i="4" s="1"/>
  <c r="Y51" i="3"/>
  <c r="AH2" i="4"/>
  <c r="G51" i="3"/>
  <c r="AF2" i="4" s="1"/>
  <c r="Y42" i="3"/>
  <c r="AB42" i="3"/>
  <c r="AE2" i="4"/>
  <c r="Y41" i="3"/>
  <c r="AB41" i="3"/>
  <c r="AE41" i="3"/>
  <c r="AD2" i="4" s="1"/>
  <c r="AI41" i="3"/>
  <c r="H39" i="3"/>
  <c r="AB2" i="4"/>
  <c r="AC2" i="4"/>
  <c r="AC3" i="4"/>
  <c r="AB3" i="4"/>
  <c r="AG31" i="3"/>
  <c r="AG36" i="3" s="1"/>
  <c r="AA6" i="4" s="1"/>
  <c r="AG32" i="3"/>
  <c r="AG33" i="3"/>
  <c r="AG34" i="3"/>
  <c r="AG35" i="3"/>
  <c r="I31" i="3"/>
  <c r="I32" i="3"/>
  <c r="I33" i="3"/>
  <c r="I34" i="3"/>
  <c r="I35" i="3"/>
  <c r="I36" i="3"/>
  <c r="AC31" i="3"/>
  <c r="AC32" i="3"/>
  <c r="AC33" i="3"/>
  <c r="AC36" i="3" s="1"/>
  <c r="AA5" i="4" s="1"/>
  <c r="AC34" i="3"/>
  <c r="AC35" i="3"/>
  <c r="Y31" i="3"/>
  <c r="Y36" i="3" s="1"/>
  <c r="AA4" i="4" s="1"/>
  <c r="Y32" i="3"/>
  <c r="Y33" i="3"/>
  <c r="Y34" i="3"/>
  <c r="Y35" i="3"/>
  <c r="U31" i="3"/>
  <c r="U36" i="3" s="1"/>
  <c r="AA3" i="4" s="1"/>
  <c r="U32" i="3"/>
  <c r="U33" i="3"/>
  <c r="U34" i="3"/>
  <c r="U35" i="3"/>
  <c r="Q31" i="3"/>
  <c r="Q32" i="3"/>
  <c r="Q33" i="3"/>
  <c r="Q34" i="3"/>
  <c r="Q35" i="3"/>
  <c r="Q36" i="3"/>
  <c r="AA2" i="4" s="1"/>
  <c r="Q35" i="2"/>
  <c r="AD26" i="3"/>
  <c r="Z3" i="4"/>
  <c r="AD27" i="3"/>
  <c r="Z4" i="4" s="1"/>
  <c r="AD28" i="3"/>
  <c r="Z5" i="4"/>
  <c r="AD29" i="3"/>
  <c r="Z6" i="4" s="1"/>
  <c r="Y26" i="3"/>
  <c r="Y3" i="4"/>
  <c r="Y27" i="3"/>
  <c r="Y4" i="4" s="1"/>
  <c r="Y28" i="3"/>
  <c r="Y5" i="4"/>
  <c r="Y29" i="3"/>
  <c r="Y6" i="4" s="1"/>
  <c r="J26" i="3"/>
  <c r="X3" i="4"/>
  <c r="J27" i="3"/>
  <c r="X4" i="4" s="1"/>
  <c r="J28" i="3"/>
  <c r="X5" i="4"/>
  <c r="J29" i="3"/>
  <c r="X6" i="4" s="1"/>
  <c r="W3" i="4"/>
  <c r="W4" i="4"/>
  <c r="G6" i="3"/>
  <c r="E2" i="4"/>
  <c r="E3" i="4"/>
  <c r="G5" i="3"/>
  <c r="F2" i="4"/>
  <c r="F3" i="4"/>
  <c r="H15" i="3"/>
  <c r="G2" i="4" s="1"/>
  <c r="G3" i="4"/>
  <c r="G16" i="3"/>
  <c r="H2" i="4" s="1"/>
  <c r="M8" i="3"/>
  <c r="I2" i="4"/>
  <c r="I3" i="4"/>
  <c r="T8" i="3"/>
  <c r="J2" i="4"/>
  <c r="J3" i="4"/>
  <c r="N9" i="3"/>
  <c r="K2" i="4"/>
  <c r="K3" i="4"/>
  <c r="K11" i="3"/>
  <c r="L2" i="4" s="1"/>
  <c r="O11" i="3"/>
  <c r="M2" i="4"/>
  <c r="M3" i="4"/>
  <c r="AG12" i="2"/>
  <c r="AG13" i="3"/>
  <c r="N2" i="4"/>
  <c r="N3" i="4"/>
  <c r="H18" i="3"/>
  <c r="O2" i="4"/>
  <c r="O3" i="4"/>
  <c r="G19" i="3"/>
  <c r="P2" i="4" s="1"/>
  <c r="P3" i="4"/>
  <c r="L21" i="3"/>
  <c r="Q2" i="4" s="1"/>
  <c r="T21" i="3"/>
  <c r="R2" i="4"/>
  <c r="R3" i="4"/>
  <c r="AA21" i="3"/>
  <c r="S2" i="4"/>
  <c r="S3" i="4"/>
  <c r="L22" i="3"/>
  <c r="O22" i="3"/>
  <c r="R22" i="3"/>
  <c r="AC8" i="3"/>
  <c r="T2" i="4" s="1"/>
  <c r="AF8" i="3"/>
  <c r="AI8" i="3"/>
  <c r="T3" i="4"/>
  <c r="W22" i="3"/>
  <c r="Z22" i="3"/>
  <c r="AC22" i="3"/>
  <c r="U2" i="4"/>
  <c r="U3" i="4"/>
  <c r="V2" i="4"/>
  <c r="V3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C2" i="4"/>
  <c r="C7" i="4"/>
  <c r="C3" i="4"/>
  <c r="AD25" i="3"/>
  <c r="Z2" i="4"/>
  <c r="Y25" i="3"/>
  <c r="Y2" i="4" s="1"/>
  <c r="J25" i="3"/>
  <c r="X2" i="4"/>
  <c r="D25" i="3"/>
  <c r="W2" i="4" s="1"/>
  <c r="AJ52" i="3"/>
  <c r="AI52" i="3"/>
  <c r="AH52" i="3"/>
  <c r="AG52" i="3"/>
  <c r="AF52" i="3"/>
  <c r="AE52" i="3"/>
  <c r="AD52" i="3"/>
  <c r="Z52" i="3"/>
  <c r="U52" i="3"/>
  <c r="P52" i="3"/>
  <c r="C63" i="3"/>
  <c r="C62" i="3"/>
  <c r="C61" i="3"/>
  <c r="C60" i="3"/>
  <c r="C59" i="3"/>
  <c r="C58" i="3"/>
  <c r="AF57" i="3"/>
  <c r="AF56" i="3"/>
  <c r="AF55" i="3"/>
  <c r="AA57" i="3"/>
  <c r="AA56" i="3"/>
  <c r="AA55" i="3"/>
  <c r="P57" i="3"/>
  <c r="P56" i="3"/>
  <c r="P55" i="3"/>
  <c r="N57" i="3"/>
  <c r="N56" i="3"/>
  <c r="N55" i="3"/>
  <c r="K57" i="3"/>
  <c r="K56" i="3"/>
  <c r="K55" i="3"/>
  <c r="AD53" i="3"/>
  <c r="Z53" i="3"/>
  <c r="U53" i="3"/>
  <c r="P53" i="3"/>
  <c r="K53" i="3"/>
  <c r="K52" i="3"/>
  <c r="T51" i="3"/>
  <c r="AJ49" i="3"/>
  <c r="AE50" i="3"/>
  <c r="Y50" i="3"/>
  <c r="S50" i="3"/>
  <c r="M50" i="3"/>
  <c r="AD49" i="3"/>
  <c r="X49" i="3"/>
  <c r="R49" i="3"/>
  <c r="L49" i="3"/>
  <c r="AD48" i="3"/>
  <c r="P48" i="3"/>
  <c r="AD47" i="3"/>
  <c r="P47" i="3"/>
  <c r="AD46" i="3"/>
  <c r="P46" i="3"/>
  <c r="N48" i="3"/>
  <c r="N47" i="3"/>
  <c r="N46" i="3"/>
  <c r="K48" i="3"/>
  <c r="K47" i="3"/>
  <c r="K46" i="3"/>
  <c r="AD44" i="3"/>
  <c r="Y44" i="3"/>
  <c r="U44" i="3"/>
  <c r="Q44" i="3"/>
  <c r="M44" i="3"/>
  <c r="AI43" i="3"/>
  <c r="T43" i="3"/>
  <c r="O43" i="3"/>
  <c r="I44" i="3"/>
  <c r="I43" i="3"/>
  <c r="S42" i="3"/>
  <c r="P41" i="3"/>
  <c r="L42" i="3"/>
  <c r="L41" i="3"/>
  <c r="I42" i="3"/>
  <c r="I41" i="3"/>
  <c r="AF40" i="3"/>
  <c r="AF39" i="3"/>
  <c r="W40" i="3"/>
  <c r="W39" i="3"/>
  <c r="P40" i="3"/>
  <c r="P39" i="3"/>
  <c r="H40" i="3"/>
  <c r="AG38" i="3"/>
  <c r="AC38" i="3"/>
  <c r="Y38" i="3"/>
  <c r="U38" i="3"/>
  <c r="Q38" i="3"/>
  <c r="M38" i="3"/>
  <c r="I38" i="3"/>
  <c r="AI37" i="3"/>
  <c r="AH37" i="3"/>
  <c r="AG37" i="3"/>
  <c r="AE37" i="3"/>
  <c r="AD37" i="3"/>
  <c r="AC37" i="3"/>
  <c r="AA37" i="3"/>
  <c r="Z37" i="3"/>
  <c r="Y37" i="3"/>
  <c r="W37" i="3"/>
  <c r="V37" i="3"/>
  <c r="U37" i="3"/>
  <c r="S37" i="3"/>
  <c r="R37" i="3"/>
  <c r="Q37" i="3"/>
  <c r="O37" i="3"/>
  <c r="N37" i="3"/>
  <c r="M37" i="3"/>
  <c r="K37" i="3"/>
  <c r="J37" i="3"/>
  <c r="I37" i="3"/>
  <c r="M31" i="3"/>
  <c r="M36" i="3" s="1"/>
  <c r="M32" i="3"/>
  <c r="M33" i="3"/>
  <c r="M34" i="3"/>
  <c r="M35" i="3"/>
  <c r="C33" i="3"/>
  <c r="C34" i="3"/>
  <c r="C35" i="3"/>
  <c r="C32" i="3"/>
  <c r="M30" i="3"/>
  <c r="I30" i="3"/>
  <c r="M29" i="3"/>
  <c r="M28" i="3"/>
  <c r="M27" i="3"/>
  <c r="M26" i="3"/>
  <c r="M25" i="3"/>
  <c r="L23" i="3"/>
  <c r="AE15" i="3"/>
  <c r="V15" i="3"/>
  <c r="Q15" i="3"/>
  <c r="H12" i="3"/>
  <c r="AG12" i="3"/>
  <c r="AG11" i="3"/>
  <c r="V11" i="3"/>
  <c r="Y11" i="3"/>
  <c r="AB11" i="3"/>
  <c r="S11" i="3"/>
  <c r="I11" i="3"/>
  <c r="G11" i="3"/>
  <c r="AG35" i="2"/>
  <c r="AC35" i="2"/>
  <c r="M35" i="2"/>
  <c r="U35" i="2"/>
  <c r="Y35" i="2"/>
  <c r="I35" i="2"/>
  <c r="AK6" i="4" l="1"/>
  <c r="AF6" i="4"/>
  <c r="AD6" i="4"/>
  <c r="AB6" i="4"/>
  <c r="F6" i="4"/>
  <c r="J6" i="4"/>
  <c r="N6" i="4"/>
  <c r="R6" i="4"/>
  <c r="V6" i="4"/>
  <c r="AE6" i="4"/>
  <c r="E6" i="4"/>
  <c r="M6" i="4"/>
  <c r="Q6" i="4"/>
  <c r="A6" i="4"/>
  <c r="AG6" i="4"/>
  <c r="AC6" i="4"/>
  <c r="G6" i="4"/>
  <c r="K6" i="4"/>
  <c r="O6" i="4"/>
  <c r="S6" i="4"/>
  <c r="B6" i="4"/>
  <c r="AL6" i="4"/>
  <c r="AI6" i="4"/>
  <c r="AH6" i="4"/>
  <c r="H6" i="4"/>
  <c r="L6" i="4"/>
  <c r="P6" i="4"/>
  <c r="T6" i="4"/>
  <c r="C6" i="4"/>
  <c r="AJ6" i="4"/>
  <c r="I6" i="4"/>
  <c r="U6" i="4"/>
  <c r="AL4" i="4"/>
  <c r="AI4" i="4"/>
  <c r="F4" i="4"/>
  <c r="J4" i="4"/>
  <c r="N4" i="4"/>
  <c r="R4" i="4"/>
  <c r="V4" i="4"/>
  <c r="C4" i="4"/>
  <c r="AB4" i="4"/>
  <c r="E4" i="4"/>
  <c r="I4" i="4"/>
  <c r="M4" i="4"/>
  <c r="Q4" i="4"/>
  <c r="U4" i="4"/>
  <c r="A4" i="4"/>
  <c r="AJ4" i="4"/>
  <c r="AG4" i="4"/>
  <c r="AE4" i="4"/>
  <c r="AC4" i="4"/>
  <c r="G4" i="4"/>
  <c r="K4" i="4"/>
  <c r="O4" i="4"/>
  <c r="S4" i="4"/>
  <c r="B4" i="4"/>
  <c r="AK4" i="4"/>
  <c r="AH4" i="4"/>
  <c r="AF4" i="4"/>
  <c r="AD4" i="4"/>
  <c r="H4" i="4"/>
  <c r="L4" i="4"/>
  <c r="P4" i="4"/>
  <c r="T4" i="4"/>
  <c r="AJ5" i="4"/>
  <c r="AH5" i="4"/>
  <c r="H5" i="4"/>
  <c r="L5" i="4"/>
  <c r="P5" i="4"/>
  <c r="T5" i="4"/>
  <c r="AF5" i="4"/>
  <c r="G5" i="4"/>
  <c r="K5" i="4"/>
  <c r="O5" i="4"/>
  <c r="S5" i="4"/>
  <c r="A5" i="4"/>
  <c r="AL5" i="4"/>
  <c r="AK5" i="4"/>
  <c r="E5" i="4"/>
  <c r="I5" i="4"/>
  <c r="M5" i="4"/>
  <c r="Q5" i="4"/>
  <c r="U5" i="4"/>
  <c r="C5" i="4"/>
  <c r="B5" i="4"/>
  <c r="AE5" i="4"/>
  <c r="AB5" i="4"/>
  <c r="F5" i="4"/>
  <c r="J5" i="4"/>
  <c r="N5" i="4"/>
  <c r="R5" i="4"/>
  <c r="V5" i="4"/>
  <c r="AI5" i="4"/>
  <c r="AG5" i="4"/>
  <c r="AD5" i="4"/>
  <c r="AC5" i="4"/>
  <c r="Q3" i="4"/>
  <c r="L3" i="4"/>
  <c r="H3" i="4"/>
  <c r="W6" i="4"/>
  <c r="AD3" i="4"/>
  <c r="AF3" i="4"/>
  <c r="AG3" i="4"/>
  <c r="AI3" i="4"/>
  <c r="W5" i="4"/>
  <c r="AE3" i="4"/>
  <c r="AH3" i="4"/>
  <c r="AJ3" i="4"/>
</calcChain>
</file>

<file path=xl/sharedStrings.xml><?xml version="1.0" encoding="utf-8"?>
<sst xmlns="http://schemas.openxmlformats.org/spreadsheetml/2006/main" count="460" uniqueCount="218">
  <si>
    <t>事業所名</t>
    <rPh sb="0" eb="3">
      <t>ジギョウショ</t>
    </rPh>
    <rPh sb="3" eb="4">
      <t>メイ</t>
    </rPh>
    <phoneticPr fontId="2"/>
  </si>
  <si>
    <t>支社数</t>
    <rPh sb="0" eb="2">
      <t>シシャ</t>
    </rPh>
    <rPh sb="2" eb="3">
      <t>スウ</t>
    </rPh>
    <phoneticPr fontId="2"/>
  </si>
  <si>
    <t>所在地</t>
    <rPh sb="0" eb="3">
      <t>ショザイチ</t>
    </rPh>
    <phoneticPr fontId="2"/>
  </si>
  <si>
    <t>線</t>
    <rPh sb="0" eb="1">
      <t>セン</t>
    </rPh>
    <phoneticPr fontId="2"/>
  </si>
  <si>
    <t>徒歩</t>
    <rPh sb="0" eb="2">
      <t>トホ</t>
    </rPh>
    <phoneticPr fontId="2"/>
  </si>
  <si>
    <t>営業所数</t>
    <rPh sb="0" eb="3">
      <t>エイギョウショ</t>
    </rPh>
    <rPh sb="3" eb="4">
      <t>スウ</t>
    </rPh>
    <phoneticPr fontId="2"/>
  </si>
  <si>
    <t>設立</t>
    <rPh sb="0" eb="2">
      <t>セツリツ</t>
    </rPh>
    <phoneticPr fontId="2"/>
  </si>
  <si>
    <t>書類提出先</t>
    <rPh sb="0" eb="2">
      <t>ショルイ</t>
    </rPh>
    <rPh sb="2" eb="4">
      <t>テイシュツ</t>
    </rPh>
    <rPh sb="4" eb="5">
      <t>サキ</t>
    </rPh>
    <phoneticPr fontId="2"/>
  </si>
  <si>
    <t>資本金</t>
    <rPh sb="0" eb="3">
      <t>シホンキン</t>
    </rPh>
    <phoneticPr fontId="2"/>
  </si>
  <si>
    <t>代表者</t>
    <rPh sb="0" eb="3">
      <t>ダイヒョウシャ</t>
    </rPh>
    <phoneticPr fontId="2"/>
  </si>
  <si>
    <t>職名</t>
    <rPh sb="0" eb="2">
      <t>ショクメイ</t>
    </rPh>
    <phoneticPr fontId="2"/>
  </si>
  <si>
    <t>氏名</t>
    <rPh sb="0" eb="2">
      <t>シメイ</t>
    </rPh>
    <phoneticPr fontId="2"/>
  </si>
  <si>
    <t>全従業員数</t>
    <rPh sb="0" eb="1">
      <t>ゼン</t>
    </rPh>
    <rPh sb="1" eb="4">
      <t>ジュウギョウイン</t>
    </rPh>
    <rPh sb="4" eb="5">
      <t>スウ</t>
    </rPh>
    <phoneticPr fontId="2"/>
  </si>
  <si>
    <t>求人数</t>
    <rPh sb="0" eb="3">
      <t>キュウジンスウ</t>
    </rPh>
    <phoneticPr fontId="2"/>
  </si>
  <si>
    <t>賃金</t>
    <rPh sb="0" eb="2">
      <t>チンギン</t>
    </rPh>
    <phoneticPr fontId="2"/>
  </si>
  <si>
    <t>基本給</t>
    <rPh sb="0" eb="3">
      <t>キホンキュウ</t>
    </rPh>
    <phoneticPr fontId="2"/>
  </si>
  <si>
    <t>住宅手当</t>
    <rPh sb="0" eb="2">
      <t>ジュウタク</t>
    </rPh>
    <rPh sb="2" eb="4">
      <t>テアテ</t>
    </rPh>
    <phoneticPr fontId="2"/>
  </si>
  <si>
    <t>円</t>
    <rPh sb="0" eb="1">
      <t>エン</t>
    </rPh>
    <phoneticPr fontId="2"/>
  </si>
  <si>
    <t>勤務時間</t>
    <rPh sb="0" eb="2">
      <t>キンム</t>
    </rPh>
    <rPh sb="2" eb="4">
      <t>ジカン</t>
    </rPh>
    <phoneticPr fontId="2"/>
  </si>
  <si>
    <t>残業</t>
    <rPh sb="0" eb="2">
      <t>ザンギョウ</t>
    </rPh>
    <phoneticPr fontId="2"/>
  </si>
  <si>
    <t>交通費</t>
    <rPh sb="0" eb="3">
      <t>コウツウヒ</t>
    </rPh>
    <phoneticPr fontId="2"/>
  </si>
  <si>
    <t>加入保険等</t>
    <rPh sb="0" eb="2">
      <t>カニュウ</t>
    </rPh>
    <rPh sb="2" eb="4">
      <t>ホケン</t>
    </rPh>
    <rPh sb="4" eb="5">
      <t>トウ</t>
    </rPh>
    <phoneticPr fontId="2"/>
  </si>
  <si>
    <t>応募・選考要領</t>
    <rPh sb="0" eb="2">
      <t>オウボ</t>
    </rPh>
    <rPh sb="3" eb="5">
      <t>センコウ</t>
    </rPh>
    <rPh sb="5" eb="7">
      <t>ヨウリョウ</t>
    </rPh>
    <phoneticPr fontId="2"/>
  </si>
  <si>
    <t>受付期間</t>
    <rPh sb="0" eb="2">
      <t>ウケツケ</t>
    </rPh>
    <rPh sb="2" eb="4">
      <t>キカン</t>
    </rPh>
    <phoneticPr fontId="2"/>
  </si>
  <si>
    <t>〒</t>
    <phoneticPr fontId="2"/>
  </si>
  <si>
    <t>ふりがな</t>
    <phoneticPr fontId="2"/>
  </si>
  <si>
    <t>支店数</t>
    <rPh sb="0" eb="2">
      <t>シテン</t>
    </rPh>
    <rPh sb="2" eb="3">
      <t>スウ</t>
    </rPh>
    <phoneticPr fontId="2"/>
  </si>
  <si>
    <t>工場数</t>
    <rPh sb="0" eb="2">
      <t>コウジョウ</t>
    </rPh>
    <rPh sb="2" eb="3">
      <t>スウ</t>
    </rPh>
    <phoneticPr fontId="2"/>
  </si>
  <si>
    <t>駅下車</t>
    <rPh sb="0" eb="1">
      <t>エキ</t>
    </rPh>
    <rPh sb="1" eb="3">
      <t>ゲシャ</t>
    </rPh>
    <phoneticPr fontId="2"/>
  </si>
  <si>
    <t>交通手段</t>
    <rPh sb="0" eb="2">
      <t>コウツウ</t>
    </rPh>
    <rPh sb="2" eb="4">
      <t>シュダン</t>
    </rPh>
    <phoneticPr fontId="2"/>
  </si>
  <si>
    <t>会社概況</t>
    <rPh sb="0" eb="2">
      <t>カイシャ</t>
    </rPh>
    <rPh sb="2" eb="4">
      <t>ガイキョウ</t>
    </rPh>
    <phoneticPr fontId="2"/>
  </si>
  <si>
    <t>明治</t>
    <rPh sb="0" eb="2">
      <t>メイジ</t>
    </rPh>
    <phoneticPr fontId="2"/>
  </si>
  <si>
    <t>大正</t>
    <rPh sb="0" eb="2">
      <t>タイショウ</t>
    </rPh>
    <phoneticPr fontId="2"/>
  </si>
  <si>
    <t>昭和</t>
    <rPh sb="0" eb="2">
      <t>ショウワ</t>
    </rPh>
    <phoneticPr fontId="2"/>
  </si>
  <si>
    <t>平成</t>
    <rPh sb="0" eb="2">
      <t>ヘイセイ</t>
    </rPh>
    <phoneticPr fontId="2"/>
  </si>
  <si>
    <t>年号</t>
    <rPh sb="0" eb="2">
      <t>ネンゴウ</t>
    </rPh>
    <phoneticPr fontId="2"/>
  </si>
  <si>
    <t>年商額</t>
    <rPh sb="0" eb="2">
      <t>ネンショウ</t>
    </rPh>
    <rPh sb="2" eb="3">
      <t>ガク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</si>
  <si>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</si>
  <si>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</si>
  <si>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</si>
  <si>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内容</t>
    <rPh sb="0" eb="2">
      <t>ナイヨウ</t>
    </rPh>
    <phoneticPr fontId="2"/>
  </si>
  <si>
    <t>担当者</t>
    <rPh sb="0" eb="3">
      <t>タントウシャ</t>
    </rPh>
    <phoneticPr fontId="2"/>
  </si>
  <si>
    <t>E-mail</t>
    <phoneticPr fontId="2"/>
  </si>
  <si>
    <t>Fax</t>
    <phoneticPr fontId="2"/>
  </si>
  <si>
    <t>採　　用　　職　　種</t>
    <rPh sb="0" eb="1">
      <t>サイ</t>
    </rPh>
    <rPh sb="3" eb="4">
      <t>ヨウ</t>
    </rPh>
    <rPh sb="6" eb="7">
      <t>ショク</t>
    </rPh>
    <rPh sb="9" eb="10">
      <t>タネ</t>
    </rPh>
    <phoneticPr fontId="2"/>
  </si>
  <si>
    <t>職　　　務　　　内　　　容</t>
    <rPh sb="0" eb="1">
      <t>ショク</t>
    </rPh>
    <rPh sb="4" eb="5">
      <t>ツトム</t>
    </rPh>
    <rPh sb="8" eb="9">
      <t>ナイ</t>
    </rPh>
    <rPh sb="12" eb="13">
      <t>カタチ</t>
    </rPh>
    <phoneticPr fontId="2"/>
  </si>
  <si>
    <t>勤　　務　　地</t>
    <rPh sb="0" eb="1">
      <t>ツトム</t>
    </rPh>
    <rPh sb="3" eb="4">
      <t>ツトム</t>
    </rPh>
    <rPh sb="6" eb="7">
      <t>チ</t>
    </rPh>
    <phoneticPr fontId="2"/>
  </si>
  <si>
    <t>必要とする資格等</t>
    <rPh sb="0" eb="2">
      <t>ヒツヨウ</t>
    </rPh>
    <rPh sb="5" eb="7">
      <t>シカク</t>
    </rPh>
    <rPh sb="7" eb="8">
      <t>トウ</t>
    </rPh>
    <phoneticPr fontId="2"/>
  </si>
  <si>
    <t>①</t>
    <phoneticPr fontId="2"/>
  </si>
  <si>
    <t>②</t>
  </si>
  <si>
    <t>③</t>
  </si>
  <si>
    <t>④</t>
  </si>
  <si>
    <t>⑤</t>
  </si>
  <si>
    <t>手当</t>
    <rPh sb="0" eb="2">
      <t>テアテ</t>
    </rPh>
    <phoneticPr fontId="2"/>
  </si>
  <si>
    <t>合計(税込)</t>
    <rPh sb="0" eb="2">
      <t>ゴウケイ</t>
    </rPh>
    <rPh sb="3" eb="5">
      <t>ゼイコミ</t>
    </rPh>
    <phoneticPr fontId="2"/>
  </si>
  <si>
    <t>①</t>
    <phoneticPr fontId="2"/>
  </si>
  <si>
    <r>
      <t xml:space="preserve">賞与
</t>
    </r>
    <r>
      <rPr>
        <sz val="8"/>
        <rFont val="ＭＳ Ｐゴシック"/>
        <family val="3"/>
        <charset val="128"/>
      </rPr>
      <t>前年実績</t>
    </r>
    <rPh sb="0" eb="2">
      <t>ショウヨ</t>
    </rPh>
    <rPh sb="3" eb="5">
      <t>ゼンネン</t>
    </rPh>
    <rPh sb="5" eb="7">
      <t>ジッセキ</t>
    </rPh>
    <phoneticPr fontId="2"/>
  </si>
  <si>
    <t>年</t>
    <rPh sb="0" eb="1">
      <t>ネン</t>
    </rPh>
    <phoneticPr fontId="2"/>
  </si>
  <si>
    <t>回</t>
    <rPh sb="0" eb="1">
      <t>カイ</t>
    </rPh>
    <phoneticPr fontId="2"/>
  </si>
  <si>
    <t>カ月</t>
    <rPh sb="1" eb="2">
      <t>ゲツ</t>
    </rPh>
    <phoneticPr fontId="2"/>
  </si>
  <si>
    <t>約</t>
    <rPh sb="0" eb="1">
      <t>ヤク</t>
    </rPh>
    <phoneticPr fontId="2"/>
  </si>
  <si>
    <r>
      <t xml:space="preserve">昇給
</t>
    </r>
    <r>
      <rPr>
        <sz val="8"/>
        <rFont val="ＭＳ Ｐゴシック"/>
        <family val="3"/>
        <charset val="128"/>
      </rPr>
      <t>前年実績</t>
    </r>
    <rPh sb="0" eb="2">
      <t>ショウキュウ</t>
    </rPh>
    <rPh sb="3" eb="5">
      <t>ゼンネン</t>
    </rPh>
    <rPh sb="5" eb="7">
      <t>ジッセキ</t>
    </rPh>
    <phoneticPr fontId="2"/>
  </si>
  <si>
    <t>円まで</t>
    <rPh sb="0" eb="1">
      <t>エン</t>
    </rPh>
    <phoneticPr fontId="2"/>
  </si>
  <si>
    <t>有</t>
    <rPh sb="0" eb="1">
      <t>ユウ</t>
    </rPh>
    <phoneticPr fontId="2"/>
  </si>
  <si>
    <t>無</t>
    <rPh sb="0" eb="1">
      <t>ム</t>
    </rPh>
    <phoneticPr fontId="2"/>
  </si>
  <si>
    <t>ﾎｰﾑﾍﾟｰｼﾞ</t>
    <phoneticPr fontId="2"/>
  </si>
  <si>
    <t>全額</t>
    <rPh sb="0" eb="2">
      <t>ゼンガク</t>
    </rPh>
    <phoneticPr fontId="2"/>
  </si>
  <si>
    <t>上限有り</t>
    <rPh sb="0" eb="2">
      <t>ジョウゲン</t>
    </rPh>
    <rPh sb="2" eb="3">
      <t>ア</t>
    </rPh>
    <phoneticPr fontId="2"/>
  </si>
  <si>
    <t>～</t>
    <phoneticPr fontId="2"/>
  </si>
  <si>
    <t>平日</t>
    <rPh sb="0" eb="2">
      <t>ヘイジツ</t>
    </rPh>
    <phoneticPr fontId="2"/>
  </si>
  <si>
    <t>土曜</t>
    <rPh sb="0" eb="2">
      <t>ドヨウ</t>
    </rPh>
    <phoneticPr fontId="2"/>
  </si>
  <si>
    <t>変形労働時間</t>
    <rPh sb="0" eb="2">
      <t>ヘンケイ</t>
    </rPh>
    <rPh sb="2" eb="4">
      <t>ロウドウ</t>
    </rPh>
    <rPh sb="4" eb="6">
      <t>ジカン</t>
    </rPh>
    <phoneticPr fontId="2"/>
  </si>
  <si>
    <t>週休2日制</t>
    <rPh sb="0" eb="2">
      <t>シュウキュウ</t>
    </rPh>
    <rPh sb="3" eb="4">
      <t>ヒ</t>
    </rPh>
    <rPh sb="4" eb="5">
      <t>セイ</t>
    </rPh>
    <phoneticPr fontId="2"/>
  </si>
  <si>
    <t>月</t>
    <rPh sb="0" eb="1">
      <t>ツキ</t>
    </rPh>
    <phoneticPr fontId="2"/>
  </si>
  <si>
    <t>休日</t>
    <rPh sb="0" eb="2">
      <t>キュウジツ</t>
    </rPh>
    <phoneticPr fontId="2"/>
  </si>
  <si>
    <t>日曜</t>
    <rPh sb="0" eb="2">
      <t>ニチヨウ</t>
    </rPh>
    <phoneticPr fontId="2"/>
  </si>
  <si>
    <t>祝日</t>
    <rPh sb="0" eb="2">
      <t>シュクジツ</t>
    </rPh>
    <phoneticPr fontId="2"/>
  </si>
  <si>
    <t>月曜</t>
    <rPh sb="0" eb="2">
      <t>ゲツヨウ</t>
    </rPh>
    <phoneticPr fontId="2"/>
  </si>
  <si>
    <t>火曜</t>
    <rPh sb="0" eb="2">
      <t>カヨウ</t>
    </rPh>
    <phoneticPr fontId="2"/>
  </si>
  <si>
    <t>水曜</t>
    <rPh sb="0" eb="2">
      <t>スイヨウ</t>
    </rPh>
    <phoneticPr fontId="2"/>
  </si>
  <si>
    <t>木曜</t>
    <rPh sb="0" eb="2">
      <t>モクヨウ</t>
    </rPh>
    <phoneticPr fontId="2"/>
  </si>
  <si>
    <t>金曜</t>
    <rPh sb="0" eb="2">
      <t>キンヨウ</t>
    </rPh>
    <phoneticPr fontId="2"/>
  </si>
  <si>
    <t>固定休日</t>
    <rPh sb="0" eb="2">
      <t>コテイ</t>
    </rPh>
    <rPh sb="2" eb="4">
      <t>キュウジツ</t>
    </rPh>
    <phoneticPr fontId="2"/>
  </si>
  <si>
    <t>1)</t>
    <phoneticPr fontId="2"/>
  </si>
  <si>
    <t>2)</t>
  </si>
  <si>
    <t>3)</t>
  </si>
  <si>
    <t>4)</t>
  </si>
  <si>
    <t>所属</t>
    <rPh sb="0" eb="2">
      <t>ショゾク</t>
    </rPh>
    <phoneticPr fontId="2"/>
  </si>
  <si>
    <t>連絡先</t>
    <rPh sb="0" eb="3">
      <t>レンラクサキ</t>
    </rPh>
    <phoneticPr fontId="2"/>
  </si>
  <si>
    <t>電話</t>
    <rPh sb="0" eb="2">
      <t>デンワ</t>
    </rPh>
    <phoneticPr fontId="2"/>
  </si>
  <si>
    <t>カ月</t>
    <phoneticPr fontId="2"/>
  </si>
  <si>
    <t>有無</t>
    <rPh sb="0" eb="2">
      <t>ウム</t>
    </rPh>
    <phoneticPr fontId="2"/>
  </si>
  <si>
    <t>入寮</t>
    <rPh sb="0" eb="2">
      <t>ニュウリョウ</t>
    </rPh>
    <phoneticPr fontId="2"/>
  </si>
  <si>
    <t>可</t>
    <rPh sb="0" eb="1">
      <t>カ</t>
    </rPh>
    <phoneticPr fontId="2"/>
  </si>
  <si>
    <t>否</t>
    <rPh sb="0" eb="1">
      <t>ヒ</t>
    </rPh>
    <phoneticPr fontId="2"/>
  </si>
  <si>
    <t>宿舎施設</t>
    <rPh sb="0" eb="2">
      <t>シュクシャ</t>
    </rPh>
    <rPh sb="2" eb="4">
      <t>シセツ</t>
    </rPh>
    <phoneticPr fontId="2"/>
  </si>
  <si>
    <t>ｱﾊﾟｰﾄ斡旋</t>
    <rPh sb="5" eb="7">
      <t>アッセン</t>
    </rPh>
    <phoneticPr fontId="2"/>
  </si>
  <si>
    <t>労働組合</t>
    <rPh sb="0" eb="4">
      <t>ロウドウクミアイ</t>
    </rPh>
    <phoneticPr fontId="2"/>
  </si>
  <si>
    <t>その他</t>
    <rPh sb="2" eb="3">
      <t>タ</t>
    </rPh>
    <phoneticPr fontId="2"/>
  </si>
  <si>
    <t>無</t>
    <rPh sb="0" eb="1">
      <t>ナ</t>
    </rPh>
    <phoneticPr fontId="2"/>
  </si>
  <si>
    <t>健康</t>
    <rPh sb="0" eb="2">
      <t>ケンコウ</t>
    </rPh>
    <phoneticPr fontId="2"/>
  </si>
  <si>
    <t>厚生</t>
    <rPh sb="0" eb="2">
      <t>コウセイ</t>
    </rPh>
    <phoneticPr fontId="2"/>
  </si>
  <si>
    <t>雇用</t>
    <rPh sb="0" eb="2">
      <t>コヨウ</t>
    </rPh>
    <phoneticPr fontId="2"/>
  </si>
  <si>
    <t>労災</t>
    <rPh sb="0" eb="2">
      <t>ロウサイ</t>
    </rPh>
    <phoneticPr fontId="2"/>
  </si>
  <si>
    <t>財形</t>
    <rPh sb="0" eb="2">
      <t>ザイケイ</t>
    </rPh>
    <phoneticPr fontId="2"/>
  </si>
  <si>
    <t>○</t>
    <phoneticPr fontId="2"/>
  </si>
  <si>
    <t>会社
説明会</t>
    <rPh sb="0" eb="2">
      <t>カイシャ</t>
    </rPh>
    <rPh sb="3" eb="6">
      <t>セツメイカイ</t>
    </rPh>
    <phoneticPr fontId="2"/>
  </si>
  <si>
    <t>日付</t>
    <rPh sb="0" eb="2">
      <t>ヒヅケ</t>
    </rPh>
    <phoneticPr fontId="2"/>
  </si>
  <si>
    <t>～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</si>
  <si>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</si>
  <si>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</si>
  <si>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備　　　　考</t>
    <rPh sb="0" eb="1">
      <t>ソナエ</t>
    </rPh>
    <rPh sb="5" eb="6">
      <t>コウ</t>
    </rPh>
    <phoneticPr fontId="2"/>
  </si>
  <si>
    <t>場　　　　　　　　　　　　　　　　所</t>
    <rPh sb="0" eb="1">
      <t>バ</t>
    </rPh>
    <rPh sb="17" eb="18">
      <t>ショ</t>
    </rPh>
    <phoneticPr fontId="2"/>
  </si>
  <si>
    <t>成績証明書</t>
    <rPh sb="0" eb="2">
      <t>セイセキ</t>
    </rPh>
    <rPh sb="2" eb="5">
      <t>ショウメイショ</t>
    </rPh>
    <phoneticPr fontId="2"/>
  </si>
  <si>
    <t>履歴書</t>
    <rPh sb="0" eb="3">
      <t>リレキショ</t>
    </rPh>
    <phoneticPr fontId="2"/>
  </si>
  <si>
    <t>健康診断書</t>
    <rPh sb="0" eb="2">
      <t>ケンコウ</t>
    </rPh>
    <rPh sb="2" eb="5">
      <t>シンダンショ</t>
    </rPh>
    <phoneticPr fontId="2"/>
  </si>
  <si>
    <t>推薦書</t>
    <rPh sb="0" eb="3">
      <t>スイセンショ</t>
    </rPh>
    <phoneticPr fontId="2"/>
  </si>
  <si>
    <t>修了見込証明書</t>
    <rPh sb="0" eb="2">
      <t>シュウリョウ</t>
    </rPh>
    <rPh sb="2" eb="4">
      <t>ミコ</t>
    </rPh>
    <rPh sb="4" eb="6">
      <t>ショウメイ</t>
    </rPh>
    <rPh sb="6" eb="7">
      <t>ショ</t>
    </rPh>
    <phoneticPr fontId="2"/>
  </si>
  <si>
    <t>その他に必要書類</t>
    <rPh sb="2" eb="3">
      <t>タ</t>
    </rPh>
    <rPh sb="4" eb="6">
      <t>ヒツヨウ</t>
    </rPh>
    <rPh sb="6" eb="8">
      <t>ショルイ</t>
    </rPh>
    <phoneticPr fontId="2"/>
  </si>
  <si>
    <t>応募
書類</t>
    <rPh sb="0" eb="2">
      <t>オウボ</t>
    </rPh>
    <rPh sb="3" eb="5">
      <t>ショルイ</t>
    </rPh>
    <phoneticPr fontId="2"/>
  </si>
  <si>
    <r>
      <t>賃金</t>
    </r>
    <r>
      <rPr>
        <sz val="8"/>
        <rFont val="ＭＳ Ｐゴシック"/>
        <family val="3"/>
        <charset val="128"/>
      </rPr>
      <t>(現行)</t>
    </r>
    <r>
      <rPr>
        <sz val="11"/>
        <rFont val="ＭＳ Ｐゴシック"/>
        <family val="3"/>
        <charset val="128"/>
      </rPr>
      <t>/職種別</t>
    </r>
    <rPh sb="0" eb="2">
      <t>チンギン</t>
    </rPh>
    <rPh sb="3" eb="5">
      <t>ゲンコウ</t>
    </rPh>
    <rPh sb="7" eb="9">
      <t>ショクシュ</t>
    </rPh>
    <rPh sb="9" eb="10">
      <t>ベツ</t>
    </rPh>
    <phoneticPr fontId="2"/>
  </si>
  <si>
    <t>選考
方法</t>
    <rPh sb="0" eb="2">
      <t>センコウ</t>
    </rPh>
    <rPh sb="3" eb="5">
      <t>ホウホウ</t>
    </rPh>
    <phoneticPr fontId="2"/>
  </si>
  <si>
    <t>一般常識</t>
    <rPh sb="0" eb="2">
      <t>イッパン</t>
    </rPh>
    <rPh sb="2" eb="4">
      <t>ジョウシキ</t>
    </rPh>
    <phoneticPr fontId="2"/>
  </si>
  <si>
    <t>専門知識</t>
    <rPh sb="0" eb="2">
      <t>センモン</t>
    </rPh>
    <rPh sb="2" eb="4">
      <t>チシキ</t>
    </rPh>
    <phoneticPr fontId="2"/>
  </si>
  <si>
    <t>筆記試験</t>
    <rPh sb="0" eb="2">
      <t>ヒッキ</t>
    </rPh>
    <rPh sb="2" eb="4">
      <t>シケン</t>
    </rPh>
    <phoneticPr fontId="2"/>
  </si>
  <si>
    <t>面接試験</t>
    <rPh sb="0" eb="2">
      <t>メンセツ</t>
    </rPh>
    <rPh sb="2" eb="4">
      <t>シケン</t>
    </rPh>
    <phoneticPr fontId="2"/>
  </si>
  <si>
    <t>作文</t>
    <rPh sb="0" eb="2">
      <t>サクブン</t>
    </rPh>
    <phoneticPr fontId="2"/>
  </si>
  <si>
    <t>その他検査</t>
    <rPh sb="2" eb="3">
      <t>タ</t>
    </rPh>
    <rPh sb="3" eb="5">
      <t>ケンサ</t>
    </rPh>
    <phoneticPr fontId="2"/>
  </si>
  <si>
    <t>適正試験</t>
    <rPh sb="0" eb="2">
      <t>テキセイ</t>
    </rPh>
    <rPh sb="2" eb="4">
      <t>シケン</t>
    </rPh>
    <phoneticPr fontId="2"/>
  </si>
  <si>
    <t>身体検査</t>
    <rPh sb="0" eb="2">
      <t>シンタイ</t>
    </rPh>
    <rPh sb="2" eb="4">
      <t>ケンサ</t>
    </rPh>
    <phoneticPr fontId="2"/>
  </si>
  <si>
    <t>一次</t>
    <rPh sb="0" eb="2">
      <t>イチジ</t>
    </rPh>
    <phoneticPr fontId="2"/>
  </si>
  <si>
    <t>二次</t>
    <rPh sb="0" eb="1">
      <t>ニ</t>
    </rPh>
    <rPh sb="1" eb="2">
      <t>ジ</t>
    </rPh>
    <phoneticPr fontId="2"/>
  </si>
  <si>
    <t>三次</t>
    <rPh sb="0" eb="2">
      <t>ミヨシ</t>
    </rPh>
    <phoneticPr fontId="2"/>
  </si>
  <si>
    <t>選考
試験</t>
    <rPh sb="0" eb="2">
      <t>センコウ</t>
    </rPh>
    <rPh sb="3" eb="5">
      <t>シケン</t>
    </rPh>
    <phoneticPr fontId="2"/>
  </si>
  <si>
    <t>採否の発表</t>
    <rPh sb="0" eb="2">
      <t>サイヒ</t>
    </rPh>
    <rPh sb="3" eb="5">
      <t>ハッピョウ</t>
    </rPh>
    <phoneticPr fontId="2"/>
  </si>
  <si>
    <r>
      <t>連絡先</t>
    </r>
    <r>
      <rPr>
        <sz val="8"/>
        <rFont val="ＭＳ Ｐゴシック"/>
        <family val="3"/>
        <charset val="128"/>
      </rPr>
      <t>(電話)</t>
    </r>
    <rPh sb="0" eb="3">
      <t>レンラクサキ</t>
    </rPh>
    <rPh sb="4" eb="6">
      <t>デンワ</t>
    </rPh>
    <phoneticPr fontId="2"/>
  </si>
  <si>
    <t>補足
事項</t>
    <rPh sb="0" eb="2">
      <t>ホソク</t>
    </rPh>
    <rPh sb="3" eb="5">
      <t>ジコウ</t>
    </rPh>
    <phoneticPr fontId="2"/>
  </si>
  <si>
    <t>受付印</t>
    <rPh sb="0" eb="2">
      <t>ウケツケ</t>
    </rPh>
    <rPh sb="2" eb="3">
      <t>イン</t>
    </rPh>
    <phoneticPr fontId="2"/>
  </si>
  <si>
    <t>http://</t>
    <phoneticPr fontId="2"/>
  </si>
  <si>
    <t>定員充足するまで</t>
    <rPh sb="0" eb="2">
      <t>テイイン</t>
    </rPh>
    <rPh sb="2" eb="4">
      <t>ジュウソク</t>
    </rPh>
    <phoneticPr fontId="2"/>
  </si>
  <si>
    <t>期間指定</t>
    <rPh sb="0" eb="2">
      <t>キカン</t>
    </rPh>
    <rPh sb="2" eb="4">
      <t>シテイ</t>
    </rPh>
    <phoneticPr fontId="2"/>
  </si>
  <si>
    <t>以降</t>
    <rPh sb="0" eb="2">
      <t>イコウ</t>
    </rPh>
    <phoneticPr fontId="2"/>
  </si>
  <si>
    <t>随　　　時</t>
    <rPh sb="0" eb="1">
      <t>ズイ</t>
    </rPh>
    <rPh sb="4" eb="5">
      <t>ジ</t>
    </rPh>
    <phoneticPr fontId="2"/>
  </si>
  <si>
    <t>代表℡</t>
    <rPh sb="0" eb="2">
      <t>ダイヒョウ</t>
    </rPh>
    <phoneticPr fontId="2"/>
  </si>
  <si>
    <t>求　　　　人　　　　者</t>
    <rPh sb="0" eb="1">
      <t>モトム</t>
    </rPh>
    <rPh sb="5" eb="6">
      <t>ジン</t>
    </rPh>
    <rPh sb="10" eb="11">
      <t>シャ</t>
    </rPh>
    <phoneticPr fontId="2"/>
  </si>
  <si>
    <t>求人職種</t>
    <rPh sb="0" eb="2">
      <t>キュウジン</t>
    </rPh>
    <rPh sb="2" eb="4">
      <t>ショクシュ</t>
    </rPh>
    <phoneticPr fontId="2"/>
  </si>
  <si>
    <t>勤　　務　　条　　件</t>
    <rPh sb="0" eb="1">
      <t>ツトム</t>
    </rPh>
    <rPh sb="3" eb="4">
      <t>ツトム</t>
    </rPh>
    <rPh sb="6" eb="7">
      <t>ジョウ</t>
    </rPh>
    <rPh sb="9" eb="10">
      <t>ケン</t>
    </rPh>
    <phoneticPr fontId="2"/>
  </si>
  <si>
    <t>求　　　　　人　　　　　票</t>
    <rPh sb="0" eb="1">
      <t>モトム</t>
    </rPh>
    <rPh sb="6" eb="7">
      <t>ジン</t>
    </rPh>
    <rPh sb="12" eb="13">
      <t>ヒョウ</t>
    </rPh>
    <phoneticPr fontId="2"/>
  </si>
  <si>
    <t>〒024-0013</t>
    <phoneticPr fontId="2"/>
  </si>
  <si>
    <t>北上市藤沢22-123-1</t>
    <rPh sb="0" eb="3">
      <t>キタカミシ</t>
    </rPh>
    <rPh sb="3" eb="5">
      <t>フジサワ</t>
    </rPh>
    <phoneticPr fontId="2"/>
  </si>
  <si>
    <t>URL</t>
    <phoneticPr fontId="2"/>
  </si>
  <si>
    <t>E-Mail</t>
    <phoneticPr fontId="2"/>
  </si>
  <si>
    <t>℡　0197-64-6551　Fax　0198-64-6581</t>
    <phoneticPr fontId="2"/>
  </si>
  <si>
    <t>(</t>
    <phoneticPr fontId="2"/>
  </si>
  <si>
    <t>)</t>
    <phoneticPr fontId="2"/>
  </si>
  <si>
    <t>(</t>
    <phoneticPr fontId="2"/>
  </si>
  <si>
    <t>)</t>
    <phoneticPr fontId="2"/>
  </si>
  <si>
    <t>入力上の注意</t>
    <rPh sb="0" eb="2">
      <t>ニュウリョク</t>
    </rPh>
    <rPh sb="2" eb="3">
      <t>ジョウ</t>
    </rPh>
    <rPh sb="4" eb="6">
      <t>チュウイ</t>
    </rPh>
    <phoneticPr fontId="2"/>
  </si>
  <si>
    <t>例</t>
    <rPh sb="0" eb="1">
      <t>レイ</t>
    </rPh>
    <phoneticPr fontId="2"/>
  </si>
  <si>
    <t>　10人　→　10</t>
    <rPh sb="3" eb="4">
      <t>ニン</t>
    </rPh>
    <phoneticPr fontId="2"/>
  </si>
  <si>
    <t>100000円</t>
    <rPh sb="6" eb="7">
      <t>エン</t>
    </rPh>
    <phoneticPr fontId="2"/>
  </si>
  <si>
    <t>↓</t>
    <phoneticPr fontId="2"/>
  </si>
  <si>
    <t>・</t>
    <phoneticPr fontId="2"/>
  </si>
  <si>
    <t>・</t>
    <phoneticPr fontId="2"/>
  </si>
  <si>
    <t>郵便番号</t>
    <rPh sb="0" eb="2">
      <t>ユウビン</t>
    </rPh>
    <rPh sb="2" eb="4">
      <t>バンゴウ</t>
    </rPh>
    <phoneticPr fontId="2"/>
  </si>
  <si>
    <t>時間の入力</t>
    <rPh sb="0" eb="2">
      <t>ジカン</t>
    </rPh>
    <rPh sb="3" eb="5">
      <t>ニュウリョク</t>
    </rPh>
    <phoneticPr fontId="2"/>
  </si>
  <si>
    <t>3/12の形式で入力</t>
    <rPh sb="5" eb="7">
      <t>ケイシキ</t>
    </rPh>
    <rPh sb="8" eb="10">
      <t>ニュウリョク</t>
    </rPh>
    <phoneticPr fontId="2"/>
  </si>
  <si>
    <t>15:00の形式で入力</t>
    <rPh sb="6" eb="8">
      <t>ケイシキ</t>
    </rPh>
    <rPh sb="9" eb="11">
      <t>ニュウリョク</t>
    </rPh>
    <phoneticPr fontId="2"/>
  </si>
  <si>
    <t>日付の入力</t>
    <rPh sb="0" eb="2">
      <t>ヒヅケ</t>
    </rPh>
    <rPh sb="3" eb="5">
      <t>ニュウリョク</t>
    </rPh>
    <phoneticPr fontId="2"/>
  </si>
  <si>
    <t>024-0013</t>
    <phoneticPr fontId="2"/>
  </si>
  <si>
    <t>0240013</t>
    <phoneticPr fontId="2"/>
  </si>
  <si>
    <t>数字入力する時は数字のみの入力</t>
    <rPh sb="0" eb="2">
      <t>スウジ</t>
    </rPh>
    <rPh sb="2" eb="4">
      <t>ニュウリョク</t>
    </rPh>
    <rPh sb="6" eb="7">
      <t>トキ</t>
    </rPh>
    <rPh sb="8" eb="10">
      <t>スウジ</t>
    </rPh>
    <rPh sb="13" eb="15">
      <t>ニュウリョク</t>
    </rPh>
    <phoneticPr fontId="2"/>
  </si>
  <si>
    <t>リストからの選択入力</t>
    <rPh sb="6" eb="8">
      <t>センタク</t>
    </rPh>
    <rPh sb="8" eb="10">
      <t>ニュウリョク</t>
    </rPh>
    <phoneticPr fontId="2"/>
  </si>
  <si>
    <t>文字(または数字)入力部分</t>
    <rPh sb="0" eb="2">
      <t>モジ</t>
    </rPh>
    <rPh sb="6" eb="8">
      <t>スウジ</t>
    </rPh>
    <rPh sb="9" eb="11">
      <t>ニュウリョク</t>
    </rPh>
    <rPh sb="11" eb="13">
      <t>ブブン</t>
    </rPh>
    <phoneticPr fontId="2"/>
  </si>
  <si>
    <t>入力部分以外は保護されてます</t>
    <rPh sb="0" eb="2">
      <t>ニュウリョク</t>
    </rPh>
    <rPh sb="2" eb="4">
      <t>ブブン</t>
    </rPh>
    <rPh sb="4" eb="6">
      <t>イガイ</t>
    </rPh>
    <rPh sb="7" eb="9">
      <t>ホゴ</t>
    </rPh>
    <phoneticPr fontId="2"/>
  </si>
  <si>
    <t>試用
期間</t>
    <rPh sb="0" eb="2">
      <t>シヨウ</t>
    </rPh>
    <rPh sb="3" eb="5">
      <t>キカン</t>
    </rPh>
    <phoneticPr fontId="2"/>
  </si>
  <si>
    <t>会社名</t>
    <rPh sb="0" eb="2">
      <t>カイシャ</t>
    </rPh>
    <rPh sb="2" eb="3">
      <t>メイ</t>
    </rPh>
    <phoneticPr fontId="2"/>
  </si>
  <si>
    <t>かな会社名</t>
    <rPh sb="2" eb="5">
      <t>カイシャメイ</t>
    </rPh>
    <phoneticPr fontId="2"/>
  </si>
  <si>
    <t>代表者役職</t>
    <rPh sb="0" eb="3">
      <t>ダイヒョウシャ</t>
    </rPh>
    <rPh sb="3" eb="5">
      <t>ヤクショク</t>
    </rPh>
    <phoneticPr fontId="2"/>
  </si>
  <si>
    <t>代表者氏名</t>
    <rPh sb="0" eb="3">
      <t>ダイヒョウシャ</t>
    </rPh>
    <rPh sb="3" eb="5">
      <t>シメイ</t>
    </rPh>
    <phoneticPr fontId="2"/>
  </si>
  <si>
    <t>年商</t>
    <rPh sb="0" eb="2">
      <t>ネンショウ</t>
    </rPh>
    <phoneticPr fontId="2"/>
  </si>
  <si>
    <t>従業員数</t>
    <rPh sb="0" eb="2">
      <t>ジュウギョウ</t>
    </rPh>
    <rPh sb="2" eb="4">
      <t>インスウ</t>
    </rPh>
    <phoneticPr fontId="2"/>
  </si>
  <si>
    <t>URL</t>
    <phoneticPr fontId="2"/>
  </si>
  <si>
    <t>郵便番号２</t>
    <rPh sb="0" eb="2">
      <t>ユウビン</t>
    </rPh>
    <rPh sb="2" eb="4">
      <t>バンゴウ</t>
    </rPh>
    <phoneticPr fontId="2"/>
  </si>
  <si>
    <t>郵便番号１</t>
    <rPh sb="0" eb="2">
      <t>ユウビン</t>
    </rPh>
    <rPh sb="2" eb="4">
      <t>バンゴウ</t>
    </rPh>
    <phoneticPr fontId="2"/>
  </si>
  <si>
    <t>書類提出先</t>
    <rPh sb="0" eb="2">
      <t>ショルイ</t>
    </rPh>
    <rPh sb="2" eb="5">
      <t>テイシュツサキ</t>
    </rPh>
    <phoneticPr fontId="2"/>
  </si>
  <si>
    <t>担当者所属</t>
    <rPh sb="0" eb="2">
      <t>タントウ</t>
    </rPh>
    <rPh sb="2" eb="3">
      <t>シャ</t>
    </rPh>
    <rPh sb="3" eb="5">
      <t>ショゾク</t>
    </rPh>
    <phoneticPr fontId="2"/>
  </si>
  <si>
    <t>担当者職名</t>
    <rPh sb="0" eb="3">
      <t>タントウシャ</t>
    </rPh>
    <rPh sb="3" eb="5">
      <t>ショクメイ</t>
    </rPh>
    <phoneticPr fontId="2"/>
  </si>
  <si>
    <t>連絡電話番号</t>
    <rPh sb="0" eb="2">
      <t>レンラク</t>
    </rPh>
    <rPh sb="2" eb="4">
      <t>デンワ</t>
    </rPh>
    <rPh sb="4" eb="6">
      <t>バンゴウ</t>
    </rPh>
    <phoneticPr fontId="2"/>
  </si>
  <si>
    <t>fax番号</t>
    <rPh sb="3" eb="5">
      <t>バンゴウ</t>
    </rPh>
    <phoneticPr fontId="2"/>
  </si>
  <si>
    <t>E-mail</t>
    <phoneticPr fontId="2"/>
  </si>
  <si>
    <t>職種</t>
    <rPh sb="0" eb="2">
      <t>ショクシュ</t>
    </rPh>
    <phoneticPr fontId="2"/>
  </si>
  <si>
    <t>勤務地</t>
    <rPh sb="0" eb="3">
      <t>キンムチ</t>
    </rPh>
    <phoneticPr fontId="2"/>
  </si>
  <si>
    <t>資格</t>
    <rPh sb="0" eb="2">
      <t>シカク</t>
    </rPh>
    <phoneticPr fontId="2"/>
  </si>
  <si>
    <t>受付日</t>
    <rPh sb="0" eb="3">
      <t>ウケツケビ</t>
    </rPh>
    <phoneticPr fontId="2"/>
  </si>
  <si>
    <t>連番</t>
    <rPh sb="0" eb="2">
      <t>レンバン</t>
    </rPh>
    <phoneticPr fontId="2"/>
  </si>
  <si>
    <t>受付番号</t>
    <rPh sb="0" eb="2">
      <t>ウケツケ</t>
    </rPh>
    <rPh sb="2" eb="4">
      <t>バンゴウ</t>
    </rPh>
    <phoneticPr fontId="2"/>
  </si>
  <si>
    <t>給料</t>
    <rPh sb="0" eb="2">
      <t>キュウリョウ</t>
    </rPh>
    <phoneticPr fontId="2"/>
  </si>
  <si>
    <t>賞与回数</t>
    <rPh sb="0" eb="2">
      <t>ショウヨ</t>
    </rPh>
    <rPh sb="2" eb="4">
      <t>カイスウ</t>
    </rPh>
    <phoneticPr fontId="2"/>
  </si>
  <si>
    <t>賞与月数</t>
    <rPh sb="0" eb="2">
      <t>ショウヨ</t>
    </rPh>
    <rPh sb="2" eb="4">
      <t>ツキスウ</t>
    </rPh>
    <phoneticPr fontId="2"/>
  </si>
  <si>
    <t>週休二日</t>
    <rPh sb="0" eb="2">
      <t>シュウキュウ</t>
    </rPh>
    <rPh sb="2" eb="4">
      <t>フツカ</t>
    </rPh>
    <phoneticPr fontId="2"/>
  </si>
  <si>
    <t>受付開始</t>
    <rPh sb="0" eb="2">
      <t>ウケツケ</t>
    </rPh>
    <rPh sb="2" eb="4">
      <t>カイシ</t>
    </rPh>
    <phoneticPr fontId="2"/>
  </si>
  <si>
    <t>受付終了</t>
    <rPh sb="0" eb="2">
      <t>ウケツケ</t>
    </rPh>
    <rPh sb="2" eb="4">
      <t>シュウリョウ</t>
    </rPh>
    <phoneticPr fontId="2"/>
  </si>
  <si>
    <t>説明会１</t>
    <rPh sb="0" eb="3">
      <t>セツメイカイ</t>
    </rPh>
    <phoneticPr fontId="2"/>
  </si>
  <si>
    <t>説明会２</t>
    <rPh sb="0" eb="3">
      <t>セツメイカイ</t>
    </rPh>
    <phoneticPr fontId="2"/>
  </si>
  <si>
    <t>説明会３</t>
    <rPh sb="0" eb="3">
      <t>セツメイカイ</t>
    </rPh>
    <phoneticPr fontId="2"/>
  </si>
  <si>
    <t>選考試験</t>
    <rPh sb="0" eb="2">
      <t>センコウ</t>
    </rPh>
    <rPh sb="2" eb="4">
      <t>シケン</t>
    </rPh>
    <phoneticPr fontId="2"/>
  </si>
  <si>
    <t>受　　付　　日</t>
    <rPh sb="0" eb="1">
      <t>ウケ</t>
    </rPh>
    <rPh sb="3" eb="4">
      <t>ヅケ</t>
    </rPh>
    <rPh sb="6" eb="7">
      <t>ヒ</t>
    </rPh>
    <phoneticPr fontId="2"/>
  </si>
  <si>
    <t>受　付　番　号</t>
    <rPh sb="0" eb="1">
      <t>ウケ</t>
    </rPh>
    <rPh sb="2" eb="3">
      <t>ヅケ</t>
    </rPh>
    <rPh sb="4" eb="5">
      <t>バン</t>
    </rPh>
    <rPh sb="6" eb="7">
      <t>ゴウ</t>
    </rPh>
    <phoneticPr fontId="2"/>
  </si>
  <si>
    <t>○</t>
  </si>
  <si>
    <t>専門</t>
    <rPh sb="0" eb="2">
      <t>センモン</t>
    </rPh>
    <phoneticPr fontId="2"/>
  </si>
  <si>
    <t>適正検査</t>
    <rPh sb="0" eb="2">
      <t>テキセイ</t>
    </rPh>
    <rPh sb="2" eb="4">
      <t>ケンサ</t>
    </rPh>
    <phoneticPr fontId="2"/>
  </si>
  <si>
    <t>～</t>
  </si>
  <si>
    <t>営業</t>
    <rPh sb="0" eb="2">
      <t>エイギョウ</t>
    </rPh>
    <phoneticPr fontId="2"/>
  </si>
  <si>
    <t>資本金および年商額は万円単位です。</t>
    <rPh sb="0" eb="3">
      <t>シホンキン</t>
    </rPh>
    <rPh sb="6" eb="8">
      <t>ネンショウ</t>
    </rPh>
    <rPh sb="8" eb="9">
      <t>ガク</t>
    </rPh>
    <phoneticPr fontId="2"/>
  </si>
  <si>
    <t>℡　0197-64-6551　Fax　0197-64-6581</t>
    <phoneticPr fontId="2"/>
  </si>
  <si>
    <t>http://www.kca.ac.jp/</t>
    <phoneticPr fontId="2"/>
  </si>
  <si>
    <t>career@kca.ac.jp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</si>
</sst>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[&lt;=999]000;[&lt;=99999]000\-00;000\-0000"/>
    <numFmt numFmtId="178" formatCode="#,###&quot;所&quot;"/>
    <numFmt numFmtId="181" formatCode="#&quot;分&quot;"/>
    <numFmt numFmtId="182" formatCode="#&quot;年&quot;"/>
    <numFmt numFmtId="184" formatCode="#,##0&quot;万円&quot;"/>
    <numFmt numFmtId="186" formatCode="#,##0&quot;人&quot;"/>
    <numFmt numFmtId="187" formatCode="#&quot;人&quot;"/>
    <numFmt numFmtId="188" formatCode="#,###&quot;円&quot;"/>
    <numFmt numFmtId="190" formatCode="#&quot;h/月平均&quot;"/>
    <numFmt numFmtId="192" formatCode="&quot;月平均　&quot;#&quot;h&quot;"/>
    <numFmt numFmtId="193" formatCode="m/d;@"/>
    <numFmt numFmtId="198" formatCode="#&quot;日後に通知&quot;"/>
    <numFmt numFmtId="200" formatCode="h:mm;@"/>
    <numFmt numFmtId="201" formatCode="m&quot;月&quot;d&quot;日&quot;;@"/>
    <numFmt numFmtId="202" formatCode="[DBNum3][$-411]0"/>
    <numFmt numFmtId="203" formatCode="yyyy/m/d;@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7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4" xfId="0" applyBorder="1" applyAlignment="1">
      <alignment horizontal="distributed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distributed"/>
    </xf>
    <xf numFmtId="0" fontId="0" fillId="0" borderId="3" xfId="0" applyFill="1" applyBorder="1"/>
    <xf numFmtId="0" fontId="0" fillId="0" borderId="6" xfId="0" applyFill="1" applyBorder="1"/>
    <xf numFmtId="181" fontId="0" fillId="0" borderId="6" xfId="0" applyNumberFormat="1" applyFill="1" applyBorder="1" applyAlignment="1">
      <alignment horizontal="center"/>
    </xf>
    <xf numFmtId="198" fontId="1" fillId="0" borderId="0" xfId="0" applyNumberFormat="1" applyFont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88" fontId="0" fillId="0" borderId="6" xfId="2" applyNumberFormat="1" applyFont="1" applyFill="1" applyBorder="1" applyAlignment="1">
      <alignment horizontal="right" vertical="center"/>
    </xf>
    <xf numFmtId="0" fontId="6" fillId="0" borderId="0" xfId="0" applyFont="1"/>
    <xf numFmtId="0" fontId="3" fillId="0" borderId="0" xfId="0" applyFont="1"/>
    <xf numFmtId="178" fontId="0" fillId="0" borderId="8" xfId="0" applyNumberFormat="1" applyFill="1" applyBorder="1" applyAlignment="1">
      <alignment horizontal="right"/>
    </xf>
    <xf numFmtId="0" fontId="0" fillId="0" borderId="9" xfId="0" applyFill="1" applyBorder="1"/>
    <xf numFmtId="0" fontId="0" fillId="0" borderId="9" xfId="0" applyFill="1" applyBorder="1" applyAlignment="1">
      <alignment vertical="center"/>
    </xf>
    <xf numFmtId="0" fontId="0" fillId="0" borderId="8" xfId="0" applyFill="1" applyBorder="1" applyAlignment="1">
      <alignment vertical="center" shrinkToFit="1"/>
    </xf>
    <xf numFmtId="0" fontId="0" fillId="0" borderId="8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7" xfId="0" applyFill="1" applyBorder="1" applyAlignment="1">
      <alignment horizontal="left" vertical="center"/>
    </xf>
    <xf numFmtId="0" fontId="0" fillId="0" borderId="10" xfId="0" applyFill="1" applyBorder="1" applyAlignment="1">
      <alignment vertical="center" shrinkToFit="1"/>
    </xf>
    <xf numFmtId="0" fontId="0" fillId="0" borderId="7" xfId="0" applyFill="1" applyBorder="1" applyAlignment="1">
      <alignment horizontal="left" vertical="center" shrinkToFit="1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2" xfId="0" applyFill="1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0" fontId="6" fillId="0" borderId="16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0" fillId="0" borderId="18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188" fontId="0" fillId="0" borderId="0" xfId="2" applyNumberFormat="1" applyFont="1" applyFill="1" applyBorder="1" applyAlignment="1">
      <alignment horizontal="right" vertical="center"/>
    </xf>
    <xf numFmtId="188" fontId="1" fillId="0" borderId="23" xfId="2" applyNumberFormat="1" applyFont="1" applyFill="1" applyBorder="1" applyAlignment="1">
      <alignment horizontal="left" vertical="center"/>
    </xf>
    <xf numFmtId="188" fontId="0" fillId="0" borderId="24" xfId="2" applyNumberFormat="1" applyFont="1" applyFill="1" applyBorder="1" applyAlignment="1">
      <alignment horizontal="right" vertical="center"/>
    </xf>
    <xf numFmtId="188" fontId="0" fillId="0" borderId="25" xfId="2" applyNumberFormat="1" applyFont="1" applyFill="1" applyBorder="1" applyAlignment="1">
      <alignment horizontal="right" vertical="center"/>
    </xf>
    <xf numFmtId="188" fontId="0" fillId="2" borderId="26" xfId="2" applyNumberFormat="1" applyFont="1" applyFill="1" applyBorder="1" applyAlignment="1" applyProtection="1">
      <alignment horizontal="right" vertical="center"/>
      <protection locked="0"/>
    </xf>
    <xf numFmtId="188" fontId="0" fillId="2" borderId="25" xfId="2" applyNumberFormat="1" applyFont="1" applyFill="1" applyBorder="1" applyAlignment="1" applyProtection="1">
      <alignment horizontal="right" vertical="center"/>
      <protection locked="0"/>
    </xf>
    <xf numFmtId="188" fontId="0" fillId="0" borderId="27" xfId="2" applyNumberFormat="1" applyFont="1" applyFill="1" applyBorder="1" applyAlignment="1">
      <alignment horizontal="right" vertical="center"/>
    </xf>
    <xf numFmtId="0" fontId="0" fillId="0" borderId="28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vertical="center"/>
      <protection locked="0"/>
    </xf>
    <xf numFmtId="0" fontId="0" fillId="2" borderId="32" xfId="0" applyFill="1" applyBorder="1" applyAlignment="1" applyProtection="1">
      <alignment vertical="center"/>
      <protection locked="0"/>
    </xf>
    <xf numFmtId="0" fontId="0" fillId="2" borderId="32" xfId="0" applyFill="1" applyBorder="1" applyAlignment="1" applyProtection="1">
      <alignment horizontal="center" vertical="center"/>
      <protection locked="0"/>
    </xf>
    <xf numFmtId="176" fontId="0" fillId="0" borderId="0" xfId="0" applyNumberFormat="1" applyFill="1" applyBorder="1" applyAlignment="1">
      <alignment horizontal="distributed" vertical="center"/>
    </xf>
    <xf numFmtId="186" fontId="0" fillId="0" borderId="0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11" fillId="0" borderId="0" xfId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Fill="1" applyBorder="1" applyAlignment="1" applyProtection="1">
      <alignment horizontal="center" vertical="center" shrinkToFit="1"/>
      <protection locked="0"/>
    </xf>
    <xf numFmtId="186" fontId="0" fillId="0" borderId="0" xfId="0" applyNumberFormat="1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 shrinkToFit="1"/>
      <protection locked="0"/>
    </xf>
    <xf numFmtId="188" fontId="0" fillId="0" borderId="0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98" fontId="1" fillId="0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33" xfId="0" applyFont="1" applyFill="1" applyBorder="1" applyAlignment="1" applyProtection="1">
      <alignment horizontal="left"/>
      <protection locked="0"/>
    </xf>
    <xf numFmtId="0" fontId="7" fillId="2" borderId="33" xfId="0" applyFont="1" applyFill="1" applyBorder="1" applyAlignment="1" applyProtection="1">
      <alignment horizontal="left" vertical="center" shrinkToFit="1"/>
      <protection locked="0"/>
    </xf>
    <xf numFmtId="0" fontId="0" fillId="0" borderId="0" xfId="0" applyFill="1" applyAlignment="1">
      <alignment horizontal="right"/>
    </xf>
    <xf numFmtId="0" fontId="0" fillId="0" borderId="0" xfId="0" applyFill="1" applyBorder="1" applyAlignment="1" applyProtection="1">
      <alignment vertical="center" shrinkToFit="1"/>
      <protection locked="0"/>
    </xf>
    <xf numFmtId="198" fontId="1" fillId="0" borderId="0" xfId="0" applyNumberFormat="1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quotePrefix="1" applyFont="1" applyFill="1"/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>
      <alignment horizontal="center" vertical="center"/>
    </xf>
    <xf numFmtId="198" fontId="10" fillId="0" borderId="0" xfId="0" applyNumberFormat="1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>
      <alignment vertical="center"/>
    </xf>
    <xf numFmtId="198" fontId="10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>
      <alignment horizontal="center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vertical="center"/>
    </xf>
    <xf numFmtId="0" fontId="0" fillId="0" borderId="7" xfId="0" applyFill="1" applyBorder="1" applyAlignment="1" applyProtection="1">
      <alignment horizontal="righ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distributed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horizontal="distributed"/>
    </xf>
    <xf numFmtId="0" fontId="0" fillId="0" borderId="3" xfId="0" applyFill="1" applyBorder="1" applyProtection="1"/>
    <xf numFmtId="178" fontId="0" fillId="0" borderId="8" xfId="0" applyNumberFormat="1" applyFill="1" applyBorder="1" applyAlignment="1" applyProtection="1">
      <alignment horizontal="right"/>
    </xf>
    <xf numFmtId="0" fontId="0" fillId="0" borderId="6" xfId="0" applyFill="1" applyBorder="1" applyAlignment="1" applyProtection="1">
      <alignment vertical="center"/>
    </xf>
    <xf numFmtId="0" fontId="0" fillId="0" borderId="6" xfId="0" applyFill="1" applyBorder="1" applyAlignment="1" applyProtection="1">
      <alignment horizontal="left" vertical="center"/>
    </xf>
    <xf numFmtId="0" fontId="6" fillId="0" borderId="6" xfId="0" applyFont="1" applyFill="1" applyBorder="1" applyAlignment="1" applyProtection="1">
      <alignment vertical="center"/>
    </xf>
    <xf numFmtId="0" fontId="0" fillId="0" borderId="6" xfId="0" applyFill="1" applyBorder="1" applyAlignment="1" applyProtection="1">
      <alignment horizontal="center" vertical="center"/>
    </xf>
    <xf numFmtId="181" fontId="0" fillId="0" borderId="6" xfId="0" applyNumberFormat="1" applyFill="1" applyBorder="1" applyAlignment="1" applyProtection="1">
      <alignment horizontal="center"/>
    </xf>
    <xf numFmtId="0" fontId="0" fillId="0" borderId="6" xfId="0" applyFill="1" applyBorder="1" applyProtection="1"/>
    <xf numFmtId="0" fontId="0" fillId="0" borderId="9" xfId="0" applyFill="1" applyBorder="1" applyProtection="1"/>
    <xf numFmtId="0" fontId="0" fillId="0" borderId="4" xfId="0" applyFill="1" applyBorder="1" applyAlignment="1" applyProtection="1">
      <alignment vertical="center"/>
    </xf>
    <xf numFmtId="0" fontId="0" fillId="0" borderId="9" xfId="0" applyFill="1" applyBorder="1" applyAlignment="1" applyProtection="1">
      <alignment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vertical="center"/>
    </xf>
    <xf numFmtId="0" fontId="0" fillId="0" borderId="12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 shrinkToFit="1"/>
    </xf>
    <xf numFmtId="0" fontId="0" fillId="0" borderId="7" xfId="0" applyNumberFormat="1" applyFill="1" applyBorder="1" applyAlignment="1" applyProtection="1">
      <alignment horizontal="right" vertical="center"/>
    </xf>
    <xf numFmtId="0" fontId="0" fillId="0" borderId="7" xfId="0" applyNumberFormat="1" applyFill="1" applyBorder="1" applyAlignment="1" applyProtection="1">
      <alignment horizontal="left" vertical="center"/>
    </xf>
    <xf numFmtId="0" fontId="0" fillId="0" borderId="12" xfId="0" applyNumberFormat="1" applyFill="1" applyBorder="1" applyAlignment="1" applyProtection="1">
      <alignment horizontal="distributed" vertical="center"/>
    </xf>
    <xf numFmtId="0" fontId="0" fillId="0" borderId="12" xfId="0" applyNumberFormat="1" applyFill="1" applyBorder="1" applyAlignment="1" applyProtection="1">
      <alignment vertical="center"/>
    </xf>
    <xf numFmtId="0" fontId="0" fillId="0" borderId="7" xfId="0" applyFill="1" applyBorder="1" applyAlignment="1" applyProtection="1">
      <alignment horizontal="left" vertical="center" shrinkToFit="1"/>
    </xf>
    <xf numFmtId="0" fontId="0" fillId="0" borderId="8" xfId="0" applyFill="1" applyBorder="1" applyAlignment="1" applyProtection="1">
      <alignment vertical="center" shrinkToFit="1"/>
    </xf>
    <xf numFmtId="0" fontId="0" fillId="0" borderId="14" xfId="0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vertical="center"/>
    </xf>
    <xf numFmtId="0" fontId="0" fillId="0" borderId="22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vertical="center"/>
    </xf>
    <xf numFmtId="0" fontId="6" fillId="0" borderId="17" xfId="0" applyFont="1" applyFill="1" applyBorder="1" applyAlignment="1" applyProtection="1">
      <alignment vertical="center" shrinkToFit="1"/>
    </xf>
    <xf numFmtId="0" fontId="6" fillId="0" borderId="16" xfId="0" applyFont="1" applyFill="1" applyBorder="1" applyAlignment="1" applyProtection="1">
      <alignment vertical="center" shrinkToFit="1"/>
    </xf>
    <xf numFmtId="0" fontId="0" fillId="0" borderId="30" xfId="0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vertical="center"/>
    </xf>
    <xf numFmtId="0" fontId="0" fillId="0" borderId="19" xfId="0" applyFill="1" applyBorder="1" applyAlignment="1" applyProtection="1">
      <alignment vertical="center"/>
    </xf>
    <xf numFmtId="0" fontId="0" fillId="0" borderId="20" xfId="0" applyFill="1" applyBorder="1" applyAlignment="1" applyProtection="1">
      <alignment vertical="center"/>
    </xf>
    <xf numFmtId="0" fontId="0" fillId="0" borderId="21" xfId="0" applyFill="1" applyBorder="1" applyAlignment="1" applyProtection="1">
      <alignment vertical="center"/>
    </xf>
    <xf numFmtId="0" fontId="6" fillId="0" borderId="3" xfId="0" applyFont="1" applyFill="1" applyBorder="1" applyAlignment="1" applyProtection="1">
      <alignment vertical="center"/>
    </xf>
    <xf numFmtId="0" fontId="0" fillId="0" borderId="8" xfId="0" applyFill="1" applyBorder="1" applyAlignment="1" applyProtection="1">
      <alignment vertical="center"/>
    </xf>
    <xf numFmtId="188" fontId="0" fillId="0" borderId="6" xfId="2" applyNumberFormat="1" applyFont="1" applyFill="1" applyBorder="1" applyAlignment="1" applyProtection="1">
      <alignment horizontal="right" vertical="center"/>
    </xf>
    <xf numFmtId="0" fontId="0" fillId="0" borderId="22" xfId="0" applyFill="1" applyBorder="1" applyAlignment="1" applyProtection="1">
      <alignment vertical="center"/>
    </xf>
    <xf numFmtId="188" fontId="0" fillId="0" borderId="0" xfId="2" applyNumberFormat="1" applyFont="1" applyFill="1" applyBorder="1" applyAlignment="1" applyProtection="1">
      <alignment horizontal="right" vertical="center"/>
    </xf>
    <xf numFmtId="188" fontId="1" fillId="0" borderId="23" xfId="2" applyNumberFormat="1" applyFont="1" applyFill="1" applyBorder="1" applyAlignment="1" applyProtection="1">
      <alignment horizontal="left" vertical="center"/>
    </xf>
    <xf numFmtId="188" fontId="0" fillId="0" borderId="24" xfId="2" applyNumberFormat="1" applyFont="1" applyFill="1" applyBorder="1" applyAlignment="1" applyProtection="1">
      <alignment horizontal="right" vertical="center"/>
    </xf>
    <xf numFmtId="188" fontId="0" fillId="0" borderId="25" xfId="2" applyNumberFormat="1" applyFont="1" applyFill="1" applyBorder="1" applyAlignment="1" applyProtection="1">
      <alignment horizontal="right" vertical="center"/>
    </xf>
    <xf numFmtId="188" fontId="0" fillId="0" borderId="26" xfId="2" applyNumberFormat="1" applyFont="1" applyFill="1" applyBorder="1" applyAlignment="1" applyProtection="1">
      <alignment horizontal="right" vertical="center"/>
    </xf>
    <xf numFmtId="188" fontId="0" fillId="0" borderId="27" xfId="2" applyNumberFormat="1" applyFont="1" applyFill="1" applyBorder="1" applyAlignment="1" applyProtection="1">
      <alignment horizontal="right" vertical="center"/>
    </xf>
    <xf numFmtId="0" fontId="0" fillId="0" borderId="25" xfId="0" applyFill="1" applyBorder="1" applyAlignment="1" applyProtection="1">
      <alignment vertical="center"/>
    </xf>
    <xf numFmtId="0" fontId="0" fillId="0" borderId="35" xfId="0" applyFill="1" applyBorder="1" applyAlignment="1" applyProtection="1">
      <alignment vertical="center"/>
    </xf>
    <xf numFmtId="0" fontId="0" fillId="0" borderId="28" xfId="0" applyFill="1" applyBorder="1" applyAlignment="1" applyProtection="1">
      <alignment horizontal="distributed" vertical="center"/>
    </xf>
    <xf numFmtId="0" fontId="0" fillId="0" borderId="17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vertical="center"/>
    </xf>
    <xf numFmtId="0" fontId="0" fillId="0" borderId="32" xfId="0" applyFill="1" applyBorder="1" applyAlignment="1" applyProtection="1">
      <alignment vertical="center"/>
    </xf>
    <xf numFmtId="0" fontId="1" fillId="0" borderId="0" xfId="0" applyFont="1"/>
    <xf numFmtId="49" fontId="1" fillId="0" borderId="0" xfId="0" applyNumberFormat="1" applyFont="1"/>
    <xf numFmtId="0" fontId="1" fillId="0" borderId="0" xfId="0" applyFont="1" applyFill="1" applyBorder="1" applyAlignment="1" applyProtection="1">
      <alignment vertical="center" shrinkToFit="1"/>
    </xf>
    <xf numFmtId="176" fontId="1" fillId="0" borderId="0" xfId="0" applyNumberFormat="1" applyFont="1" applyFill="1" applyBorder="1" applyAlignment="1" applyProtection="1">
      <alignment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176" fontId="1" fillId="0" borderId="0" xfId="0" applyNumberFormat="1" applyFont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Alignment="1"/>
    <xf numFmtId="193" fontId="1" fillId="0" borderId="0" xfId="0" applyNumberFormat="1" applyFont="1" applyFill="1" applyBorder="1" applyAlignment="1" applyProtection="1">
      <alignment vertical="center" shrinkToFit="1"/>
    </xf>
    <xf numFmtId="193" fontId="1" fillId="0" borderId="0" xfId="0" applyNumberFormat="1" applyFont="1" applyAlignment="1"/>
    <xf numFmtId="203" fontId="1" fillId="0" borderId="0" xfId="0" applyNumberFormat="1" applyFont="1"/>
    <xf numFmtId="0" fontId="0" fillId="0" borderId="16" xfId="0" applyFill="1" applyBorder="1" applyAlignment="1" applyProtection="1">
      <alignment horizontal="center" vertical="center"/>
    </xf>
    <xf numFmtId="0" fontId="0" fillId="2" borderId="34" xfId="0" applyFill="1" applyBorder="1" applyAlignment="1" applyProtection="1">
      <alignment vertical="center"/>
      <protection locked="0"/>
    </xf>
    <xf numFmtId="0" fontId="0" fillId="3" borderId="30" xfId="0" applyFill="1" applyBorder="1" applyAlignment="1" applyProtection="1">
      <alignment horizontal="left" vertical="center"/>
      <protection locked="0"/>
    </xf>
    <xf numFmtId="0" fontId="0" fillId="3" borderId="31" xfId="0" applyFill="1" applyBorder="1" applyAlignment="1" applyProtection="1">
      <alignment horizontal="left" vertical="center"/>
      <protection locked="0"/>
    </xf>
    <xf numFmtId="0" fontId="0" fillId="3" borderId="67" xfId="0" applyFill="1" applyBorder="1" applyAlignment="1" applyProtection="1">
      <alignment horizontal="left" vertical="center"/>
      <protection locked="0"/>
    </xf>
    <xf numFmtId="198" fontId="10" fillId="0" borderId="0" xfId="0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>
      <alignment horizontal="left" wrapText="1"/>
    </xf>
    <xf numFmtId="0" fontId="16" fillId="0" borderId="0" xfId="0" applyFont="1" applyAlignment="1">
      <alignment wrapText="1"/>
    </xf>
    <xf numFmtId="0" fontId="13" fillId="2" borderId="88" xfId="0" applyFont="1" applyFill="1" applyBorder="1" applyAlignment="1">
      <alignment horizontal="center"/>
    </xf>
    <xf numFmtId="0" fontId="13" fillId="2" borderId="89" xfId="0" applyFont="1" applyFill="1" applyBorder="1" applyAlignment="1">
      <alignment horizontal="center"/>
    </xf>
    <xf numFmtId="0" fontId="13" fillId="2" borderId="90" xfId="0" applyFont="1" applyFill="1" applyBorder="1" applyAlignment="1">
      <alignment horizontal="center"/>
    </xf>
    <xf numFmtId="0" fontId="14" fillId="0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Fill="1" applyAlignment="1">
      <alignment horizontal="center"/>
    </xf>
    <xf numFmtId="0" fontId="11" fillId="0" borderId="70" xfId="1" applyFont="1" applyBorder="1" applyAlignment="1" applyProtection="1">
      <alignment horizontal="left"/>
    </xf>
    <xf numFmtId="198" fontId="1" fillId="3" borderId="15" xfId="0" applyNumberFormat="1" applyFont="1" applyFill="1" applyBorder="1" applyAlignment="1" applyProtection="1">
      <alignment horizontal="center" vertical="center"/>
      <protection locked="0"/>
    </xf>
    <xf numFmtId="198" fontId="1" fillId="3" borderId="38" xfId="0" applyNumberFormat="1" applyFont="1" applyFill="1" applyBorder="1" applyAlignment="1" applyProtection="1">
      <alignment horizontal="center" vertical="center"/>
      <protection locked="0"/>
    </xf>
    <xf numFmtId="0" fontId="9" fillId="0" borderId="86" xfId="0" applyFont="1" applyBorder="1" applyAlignment="1">
      <alignment horizontal="center" vertical="center" textRotation="255"/>
    </xf>
    <xf numFmtId="0" fontId="10" fillId="0" borderId="33" xfId="0" applyFont="1" applyBorder="1" applyAlignment="1">
      <alignment horizontal="center" vertical="center" textRotation="255"/>
    </xf>
    <xf numFmtId="49" fontId="0" fillId="3" borderId="7" xfId="0" applyNumberFormat="1" applyFill="1" applyBorder="1" applyAlignment="1" applyProtection="1">
      <alignment horizontal="center" vertical="center" shrinkToFit="1"/>
      <protection locked="0"/>
    </xf>
    <xf numFmtId="49" fontId="0" fillId="3" borderId="10" xfId="0" applyNumberFormat="1" applyFill="1" applyBorder="1" applyAlignment="1" applyProtection="1">
      <alignment horizontal="center" vertical="center" shrinkToFit="1"/>
      <protection locked="0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right" vertical="center"/>
    </xf>
    <xf numFmtId="0" fontId="0" fillId="3" borderId="7" xfId="0" applyFill="1" applyBorder="1" applyAlignment="1" applyProtection="1">
      <alignment horizontal="center" vertical="center" shrinkToFit="1"/>
      <protection locked="0"/>
    </xf>
    <xf numFmtId="0" fontId="0" fillId="3" borderId="7" xfId="0" applyFill="1" applyBorder="1" applyAlignment="1" applyProtection="1">
      <alignment horizontal="distributed" vertical="center"/>
      <protection locked="0"/>
    </xf>
    <xf numFmtId="0" fontId="0" fillId="0" borderId="11" xfId="0" applyFill="1" applyBorder="1" applyAlignment="1">
      <alignment horizontal="distributed" vertical="center"/>
    </xf>
    <xf numFmtId="0" fontId="0" fillId="0" borderId="7" xfId="0" applyFill="1" applyBorder="1" applyAlignment="1">
      <alignment horizontal="distributed" vertical="center"/>
    </xf>
    <xf numFmtId="0" fontId="0" fillId="3" borderId="25" xfId="2" applyNumberFormat="1" applyFont="1" applyFill="1" applyBorder="1" applyAlignment="1" applyProtection="1">
      <alignment horizontal="center" vertical="center"/>
      <protection locked="0"/>
    </xf>
    <xf numFmtId="0" fontId="0" fillId="0" borderId="42" xfId="0" applyFill="1" applyBorder="1" applyAlignment="1">
      <alignment horizontal="center" vertical="center" textRotation="255"/>
    </xf>
    <xf numFmtId="0" fontId="0" fillId="0" borderId="55" xfId="0" applyFill="1" applyBorder="1" applyAlignment="1">
      <alignment horizontal="center" vertical="center" textRotation="255"/>
    </xf>
    <xf numFmtId="0" fontId="9" fillId="0" borderId="84" xfId="0" applyFont="1" applyBorder="1" applyAlignment="1">
      <alignment horizontal="center" vertical="center" textRotation="255"/>
    </xf>
    <xf numFmtId="0" fontId="10" fillId="0" borderId="85" xfId="0" applyFont="1" applyBorder="1" applyAlignment="1">
      <alignment horizontal="center" vertical="center" textRotation="255"/>
    </xf>
    <xf numFmtId="0" fontId="3" fillId="3" borderId="44" xfId="0" applyFont="1" applyFill="1" applyBorder="1" applyAlignment="1" applyProtection="1">
      <alignment horizontal="left"/>
      <protection locked="0"/>
    </xf>
    <xf numFmtId="0" fontId="3" fillId="3" borderId="45" xfId="0" applyFont="1" applyFill="1" applyBorder="1" applyAlignment="1" applyProtection="1">
      <alignment horizontal="left"/>
      <protection locked="0"/>
    </xf>
    <xf numFmtId="0" fontId="3" fillId="3" borderId="87" xfId="0" applyFont="1" applyFill="1" applyBorder="1" applyAlignment="1" applyProtection="1">
      <alignment horizontal="left"/>
      <protection locked="0"/>
    </xf>
    <xf numFmtId="0" fontId="7" fillId="3" borderId="29" xfId="0" applyFont="1" applyFill="1" applyBorder="1" applyAlignment="1" applyProtection="1">
      <alignment horizontal="left" vertical="center" shrinkToFit="1"/>
      <protection locked="0"/>
    </xf>
    <xf numFmtId="0" fontId="7" fillId="3" borderId="7" xfId="0" applyFont="1" applyFill="1" applyBorder="1" applyAlignment="1" applyProtection="1">
      <alignment horizontal="left" vertical="center" shrinkToFit="1"/>
      <protection locked="0"/>
    </xf>
    <xf numFmtId="0" fontId="7" fillId="3" borderId="10" xfId="0" applyFont="1" applyFill="1" applyBorder="1" applyAlignment="1" applyProtection="1">
      <alignment horizontal="left" vertical="center" shrinkToFit="1"/>
      <protection locked="0"/>
    </xf>
    <xf numFmtId="0" fontId="0" fillId="0" borderId="31" xfId="0" applyBorder="1" applyAlignment="1">
      <alignment horizontal="right" vertical="center"/>
    </xf>
    <xf numFmtId="0" fontId="8" fillId="3" borderId="31" xfId="1" applyFill="1" applyBorder="1" applyAlignment="1" applyProtection="1">
      <alignment horizontal="left" vertical="center"/>
      <protection locked="0"/>
    </xf>
    <xf numFmtId="0" fontId="0" fillId="3" borderId="22" xfId="0" applyFill="1" applyBorder="1" applyAlignment="1" applyProtection="1">
      <alignment horizontal="center" vertical="center"/>
      <protection locked="0"/>
    </xf>
    <xf numFmtId="188" fontId="0" fillId="3" borderId="49" xfId="2" applyNumberFormat="1" applyFont="1" applyFill="1" applyBorder="1" applyAlignment="1">
      <alignment horizontal="right" vertical="center"/>
    </xf>
    <xf numFmtId="188" fontId="0" fillId="3" borderId="15" xfId="2" applyNumberFormat="1" applyFont="1" applyFill="1" applyBorder="1" applyAlignment="1" applyProtection="1">
      <alignment horizontal="right" vertical="center"/>
      <protection locked="0"/>
    </xf>
    <xf numFmtId="188" fontId="0" fillId="3" borderId="52" xfId="2" applyNumberFormat="1" applyFont="1" applyFill="1" applyBorder="1" applyAlignment="1" applyProtection="1">
      <alignment horizontal="right" vertical="center"/>
      <protection locked="0"/>
    </xf>
    <xf numFmtId="0" fontId="9" fillId="0" borderId="7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77" xfId="0" applyFont="1" applyBorder="1" applyAlignment="1">
      <alignment horizontal="center" vertical="center" wrapText="1"/>
    </xf>
    <xf numFmtId="0" fontId="9" fillId="0" borderId="7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" fillId="3" borderId="28" xfId="0" applyFont="1" applyFill="1" applyBorder="1" applyAlignment="1" applyProtection="1">
      <alignment vertical="center" shrinkToFit="1"/>
      <protection locked="0"/>
    </xf>
    <xf numFmtId="0" fontId="1" fillId="3" borderId="22" xfId="0" applyFont="1" applyFill="1" applyBorder="1" applyAlignment="1" applyProtection="1">
      <alignment shrinkToFit="1"/>
      <protection locked="0"/>
    </xf>
    <xf numFmtId="0" fontId="1" fillId="3" borderId="79" xfId="0" applyFont="1" applyFill="1" applyBorder="1" applyAlignment="1" applyProtection="1">
      <alignment shrinkToFit="1"/>
      <protection locked="0"/>
    </xf>
    <xf numFmtId="0" fontId="1" fillId="3" borderId="29" xfId="0" applyFont="1" applyFill="1" applyBorder="1" applyAlignment="1" applyProtection="1">
      <alignment vertical="center" shrinkToFit="1"/>
      <protection locked="0"/>
    </xf>
    <xf numFmtId="0" fontId="1" fillId="3" borderId="7" xfId="0" applyFont="1" applyFill="1" applyBorder="1" applyAlignment="1" applyProtection="1">
      <alignment shrinkToFit="1"/>
      <protection locked="0"/>
    </xf>
    <xf numFmtId="0" fontId="1" fillId="3" borderId="80" xfId="0" applyFont="1" applyFill="1" applyBorder="1" applyAlignment="1" applyProtection="1">
      <alignment shrinkToFit="1"/>
      <protection locked="0"/>
    </xf>
    <xf numFmtId="0" fontId="1" fillId="3" borderId="81" xfId="0" applyFont="1" applyFill="1" applyBorder="1" applyAlignment="1" applyProtection="1">
      <alignment vertical="center" shrinkToFit="1"/>
      <protection locked="0"/>
    </xf>
    <xf numFmtId="0" fontId="1" fillId="3" borderId="82" xfId="0" applyFont="1" applyFill="1" applyBorder="1" applyAlignment="1" applyProtection="1">
      <alignment shrinkToFit="1"/>
      <protection locked="0"/>
    </xf>
    <xf numFmtId="0" fontId="1" fillId="3" borderId="83" xfId="0" applyFont="1" applyFill="1" applyBorder="1" applyAlignment="1" applyProtection="1">
      <alignment shrinkToFit="1"/>
      <protection locked="0"/>
    </xf>
    <xf numFmtId="0" fontId="0" fillId="3" borderId="15" xfId="0" applyFill="1" applyBorder="1" applyAlignment="1" applyProtection="1">
      <alignment horizontal="left" vertical="center"/>
      <protection locked="0"/>
    </xf>
    <xf numFmtId="198" fontId="1" fillId="3" borderId="50" xfId="0" applyNumberFormat="1" applyFont="1" applyFill="1" applyBorder="1" applyAlignment="1" applyProtection="1">
      <alignment horizontal="center" vertical="center"/>
      <protection locked="0"/>
    </xf>
    <xf numFmtId="198" fontId="1" fillId="3" borderId="53" xfId="0" applyNumberFormat="1" applyFont="1" applyFill="1" applyBorder="1" applyAlignment="1" applyProtection="1">
      <alignment horizontal="center" vertical="center"/>
      <protection locked="0"/>
    </xf>
    <xf numFmtId="49" fontId="0" fillId="3" borderId="15" xfId="0" applyNumberFormat="1" applyFill="1" applyBorder="1" applyAlignment="1" applyProtection="1">
      <alignment horizontal="center" vertical="center"/>
      <protection locked="0"/>
    </xf>
    <xf numFmtId="49" fontId="0" fillId="3" borderId="50" xfId="0" applyNumberFormat="1" applyFill="1" applyBorder="1" applyAlignment="1">
      <alignment horizontal="center" vertical="center"/>
    </xf>
    <xf numFmtId="193" fontId="0" fillId="3" borderId="32" xfId="0" applyNumberFormat="1" applyFill="1" applyBorder="1" applyAlignment="1" applyProtection="1">
      <alignment horizontal="right" vertical="center"/>
      <protection locked="0"/>
    </xf>
    <xf numFmtId="193" fontId="0" fillId="3" borderId="50" xfId="0" applyNumberFormat="1" applyFill="1" applyBorder="1" applyAlignment="1" applyProtection="1">
      <alignment horizontal="right" vertical="center"/>
      <protection locked="0"/>
    </xf>
    <xf numFmtId="20" fontId="0" fillId="3" borderId="50" xfId="0" applyNumberFormat="1" applyFill="1" applyBorder="1" applyAlignment="1" applyProtection="1">
      <alignment horizontal="center" vertical="center"/>
      <protection locked="0"/>
    </xf>
    <xf numFmtId="0" fontId="0" fillId="3" borderId="54" xfId="0" applyFill="1" applyBorder="1" applyAlignment="1" applyProtection="1">
      <alignment horizontal="center" vertical="center"/>
      <protection locked="0"/>
    </xf>
    <xf numFmtId="20" fontId="0" fillId="3" borderId="32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0" fontId="0" fillId="0" borderId="73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93" fontId="0" fillId="3" borderId="12" xfId="0" applyNumberFormat="1" applyFill="1" applyBorder="1" applyAlignment="1" applyProtection="1">
      <alignment horizontal="right" vertical="center"/>
      <protection locked="0"/>
    </xf>
    <xf numFmtId="193" fontId="0" fillId="3" borderId="15" xfId="0" applyNumberFormat="1" applyFill="1" applyBorder="1" applyAlignment="1" applyProtection="1">
      <alignment horizontal="right" vertical="center"/>
      <protection locked="0"/>
    </xf>
    <xf numFmtId="20" fontId="0" fillId="3" borderId="15" xfId="0" applyNumberForma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20" fontId="0" fillId="3" borderId="12" xfId="0" applyNumberFormat="1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56" fontId="0" fillId="3" borderId="3" xfId="0" applyNumberForma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3" xfId="0" applyBorder="1" applyAlignment="1">
      <alignment horizontal="center" vertical="center" textRotation="255"/>
    </xf>
    <xf numFmtId="0" fontId="0" fillId="0" borderId="72" xfId="0" applyBorder="1" applyAlignment="1">
      <alignment horizontal="center" vertical="center" textRotation="255"/>
    </xf>
    <xf numFmtId="0" fontId="0" fillId="3" borderId="50" xfId="0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88" fontId="0" fillId="3" borderId="65" xfId="2" applyNumberFormat="1" applyFont="1" applyFill="1" applyBorder="1" applyAlignment="1" applyProtection="1">
      <alignment horizontal="right" vertical="center"/>
      <protection locked="0"/>
    </xf>
    <xf numFmtId="188" fontId="0" fillId="3" borderId="38" xfId="2" applyNumberFormat="1" applyFont="1" applyFill="1" applyBorder="1" applyAlignment="1" applyProtection="1">
      <alignment horizontal="right" vertical="center"/>
      <protection locked="0"/>
    </xf>
    <xf numFmtId="188" fontId="0" fillId="3" borderId="66" xfId="2" applyNumberFormat="1" applyFont="1" applyFill="1" applyBorder="1" applyAlignment="1">
      <alignment horizontal="right" vertical="center"/>
    </xf>
    <xf numFmtId="0" fontId="0" fillId="3" borderId="7" xfId="0" applyFill="1" applyBorder="1" applyAlignment="1" applyProtection="1">
      <alignment vertical="center"/>
      <protection locked="0"/>
    </xf>
    <xf numFmtId="0" fontId="0" fillId="3" borderId="10" xfId="0" applyFill="1" applyBorder="1" applyAlignment="1" applyProtection="1">
      <alignment vertical="center"/>
      <protection locked="0"/>
    </xf>
    <xf numFmtId="0" fontId="0" fillId="3" borderId="31" xfId="0" applyFill="1" applyBorder="1" applyAlignment="1" applyProtection="1">
      <alignment vertical="center"/>
      <protection locked="0"/>
    </xf>
    <xf numFmtId="0" fontId="0" fillId="3" borderId="67" xfId="0" applyFill="1" applyBorder="1" applyAlignment="1" applyProtection="1">
      <alignment vertical="center"/>
      <protection locked="0"/>
    </xf>
    <xf numFmtId="0" fontId="0" fillId="0" borderId="63" xfId="0" applyFill="1" applyBorder="1" applyAlignment="1">
      <alignment horizontal="distributed" vertical="center"/>
    </xf>
    <xf numFmtId="0" fontId="0" fillId="0" borderId="52" xfId="0" applyBorder="1" applyAlignment="1">
      <alignment horizontal="distributed" vertical="center"/>
    </xf>
    <xf numFmtId="0" fontId="0" fillId="0" borderId="64" xfId="0" applyFill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3" borderId="20" xfId="0" applyFill="1" applyBorder="1" applyAlignment="1" applyProtection="1">
      <alignment horizontal="left" vertical="center" shrinkToFit="1"/>
      <protection locked="0"/>
    </xf>
    <xf numFmtId="0" fontId="0" fillId="3" borderId="3" xfId="0" applyFill="1" applyBorder="1" applyAlignment="1" applyProtection="1">
      <alignment horizontal="left" vertical="center" shrinkToFit="1"/>
      <protection locked="0"/>
    </xf>
    <xf numFmtId="0" fontId="0" fillId="3" borderId="21" xfId="0" applyFill="1" applyBorder="1" applyAlignment="1" applyProtection="1">
      <alignment horizontal="left" vertical="center" shrinkToFit="1"/>
      <protection locked="0"/>
    </xf>
    <xf numFmtId="0" fontId="0" fillId="3" borderId="8" xfId="0" applyFill="1" applyBorder="1" applyAlignment="1" applyProtection="1">
      <alignment horizontal="left" vertical="center" shrinkToFit="1"/>
      <protection locked="0"/>
    </xf>
    <xf numFmtId="0" fontId="19" fillId="0" borderId="4" xfId="0" applyFont="1" applyBorder="1" applyAlignment="1">
      <alignment horizontal="distributed" vertical="center"/>
    </xf>
    <xf numFmtId="0" fontId="19" fillId="0" borderId="6" xfId="0" applyFont="1" applyBorder="1" applyAlignment="1">
      <alignment horizontal="distributed" vertical="center"/>
    </xf>
    <xf numFmtId="0" fontId="19" fillId="0" borderId="36" xfId="0" applyFont="1" applyBorder="1" applyAlignment="1">
      <alignment horizontal="distributed" vertical="center"/>
    </xf>
    <xf numFmtId="0" fontId="19" fillId="0" borderId="41" xfId="0" applyFont="1" applyBorder="1" applyAlignment="1">
      <alignment horizontal="distributed" vertical="center"/>
    </xf>
    <xf numFmtId="0" fontId="19" fillId="0" borderId="3" xfId="0" applyFont="1" applyBorder="1" applyAlignment="1">
      <alignment horizontal="distributed" vertical="center"/>
    </xf>
    <xf numFmtId="0" fontId="19" fillId="0" borderId="48" xfId="0" applyFont="1" applyBorder="1" applyAlignment="1">
      <alignment horizontal="distributed" vertical="center"/>
    </xf>
    <xf numFmtId="0" fontId="0" fillId="0" borderId="58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57" xfId="0" applyBorder="1" applyAlignment="1">
      <alignment horizontal="distributed" vertical="center"/>
    </xf>
    <xf numFmtId="0" fontId="0" fillId="0" borderId="34" xfId="0" applyFill="1" applyBorder="1" applyAlignment="1">
      <alignment horizontal="distributed" vertical="center"/>
    </xf>
    <xf numFmtId="0" fontId="0" fillId="0" borderId="22" xfId="0" applyBorder="1" applyAlignment="1">
      <alignment horizontal="distributed" vertical="center"/>
    </xf>
    <xf numFmtId="0" fontId="3" fillId="0" borderId="30" xfId="0" applyFont="1" applyFill="1" applyBorder="1" applyAlignment="1">
      <alignment horizontal="distributed" vertical="center"/>
    </xf>
    <xf numFmtId="0" fontId="3" fillId="0" borderId="31" xfId="0" applyFont="1" applyFill="1" applyBorder="1" applyAlignment="1">
      <alignment horizontal="distributed" vertical="center"/>
    </xf>
    <xf numFmtId="0" fontId="3" fillId="0" borderId="32" xfId="0" applyFont="1" applyFill="1" applyBorder="1" applyAlignment="1">
      <alignment horizontal="distributed" vertical="center"/>
    </xf>
    <xf numFmtId="0" fontId="0" fillId="0" borderId="28" xfId="0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40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4" xfId="0" applyBorder="1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0" borderId="36" xfId="0" applyBorder="1" applyAlignment="1">
      <alignment horizontal="distributed" vertical="center"/>
    </xf>
    <xf numFmtId="0" fontId="0" fillId="0" borderId="47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37" xfId="0" applyBorder="1" applyAlignment="1">
      <alignment horizontal="distributed" vertical="center"/>
    </xf>
    <xf numFmtId="0" fontId="0" fillId="0" borderId="4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8" xfId="0" applyBorder="1" applyAlignment="1">
      <alignment vertical="center"/>
    </xf>
    <xf numFmtId="20" fontId="0" fillId="3" borderId="54" xfId="0" applyNumberFormat="1" applyFill="1" applyBorder="1" applyAlignment="1" applyProtection="1">
      <alignment horizontal="center" vertical="center"/>
      <protection locked="0"/>
    </xf>
    <xf numFmtId="0" fontId="0" fillId="3" borderId="31" xfId="0" applyFill="1" applyBorder="1" applyAlignment="1" applyProtection="1">
      <alignment horizontal="center" vertical="center"/>
      <protection locked="0"/>
    </xf>
    <xf numFmtId="20" fontId="0" fillId="3" borderId="7" xfId="0" applyNumberFormat="1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20" fontId="0" fillId="3" borderId="31" xfId="0" applyNumberFormat="1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distributed" vertical="center"/>
      <protection locked="0"/>
    </xf>
    <xf numFmtId="0" fontId="0" fillId="3" borderId="15" xfId="0" applyFill="1" applyBorder="1" applyAlignment="1" applyProtection="1">
      <alignment horizontal="distributed" vertical="center"/>
      <protection locked="0"/>
    </xf>
    <xf numFmtId="0" fontId="0" fillId="3" borderId="11" xfId="0" applyFill="1" applyBorder="1" applyAlignment="1" applyProtection="1">
      <alignment horizontal="distributed" vertical="center"/>
      <protection locked="0"/>
    </xf>
    <xf numFmtId="0" fontId="19" fillId="0" borderId="1" xfId="0" applyFont="1" applyBorder="1" applyAlignment="1">
      <alignment horizontal="distributed" vertical="center" wrapText="1"/>
    </xf>
    <xf numFmtId="0" fontId="19" fillId="0" borderId="5" xfId="0" applyFont="1" applyBorder="1" applyAlignment="1">
      <alignment horizontal="distributed" vertical="center"/>
    </xf>
    <xf numFmtId="0" fontId="19" fillId="0" borderId="2" xfId="0" applyFont="1" applyBorder="1" applyAlignment="1">
      <alignment horizontal="distributed" vertical="center"/>
    </xf>
    <xf numFmtId="0" fontId="19" fillId="0" borderId="4" xfId="0" applyFont="1" applyBorder="1" applyAlignment="1">
      <alignment horizontal="distributed" vertical="center" wrapText="1"/>
    </xf>
    <xf numFmtId="0" fontId="0" fillId="0" borderId="34" xfId="0" applyBorder="1" applyAlignment="1" applyProtection="1">
      <alignment horizontal="distributed" vertical="center"/>
      <protection locked="0"/>
    </xf>
    <xf numFmtId="0" fontId="0" fillId="0" borderId="22" xfId="0" applyBorder="1" applyAlignment="1" applyProtection="1">
      <alignment horizontal="distributed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4" xfId="0" applyBorder="1" applyAlignment="1">
      <alignment horizontal="distributed" vertical="center"/>
    </xf>
    <xf numFmtId="0" fontId="0" fillId="0" borderId="54" xfId="0" applyBorder="1" applyAlignment="1">
      <alignment horizontal="distributed" vertical="center"/>
    </xf>
    <xf numFmtId="0" fontId="0" fillId="0" borderId="31" xfId="0" applyBorder="1" applyAlignment="1">
      <alignment horizontal="distributed" vertical="center"/>
    </xf>
    <xf numFmtId="0" fontId="0" fillId="2" borderId="41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20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93" fontId="0" fillId="3" borderId="7" xfId="0" applyNumberFormat="1" applyFill="1" applyBorder="1" applyAlignment="1" applyProtection="1">
      <alignment horizontal="right" vertical="center"/>
      <protection locked="0"/>
    </xf>
    <xf numFmtId="193" fontId="0" fillId="3" borderId="31" xfId="0" applyNumberFormat="1" applyFill="1" applyBorder="1" applyAlignment="1" applyProtection="1">
      <alignment horizontal="right" vertical="center"/>
      <protection locked="0"/>
    </xf>
    <xf numFmtId="0" fontId="0" fillId="3" borderId="11" xfId="0" applyFill="1" applyBorder="1" applyAlignment="1" applyProtection="1">
      <alignment horizontal="left" vertical="center"/>
      <protection locked="0"/>
    </xf>
    <xf numFmtId="0" fontId="0" fillId="3" borderId="7" xfId="0" applyFill="1" applyBorder="1" applyAlignment="1" applyProtection="1">
      <alignment horizontal="left" vertical="center"/>
      <protection locked="0"/>
    </xf>
    <xf numFmtId="0" fontId="0" fillId="3" borderId="12" xfId="0" applyFill="1" applyBorder="1" applyAlignment="1" applyProtection="1">
      <alignment horizontal="left" vertical="center"/>
      <protection locked="0"/>
    </xf>
    <xf numFmtId="0" fontId="0" fillId="3" borderId="54" xfId="0" applyFill="1" applyBorder="1" applyAlignment="1" applyProtection="1">
      <alignment horizontal="left" vertical="center"/>
      <protection locked="0"/>
    </xf>
    <xf numFmtId="0" fontId="0" fillId="3" borderId="32" xfId="0" applyFill="1" applyBorder="1" applyAlignment="1" applyProtection="1">
      <alignment horizontal="left" vertical="center"/>
      <protection locked="0"/>
    </xf>
    <xf numFmtId="0" fontId="0" fillId="0" borderId="33" xfId="0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57" xfId="0" applyFill="1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3" borderId="34" xfId="0" applyFill="1" applyBorder="1" applyAlignment="1" applyProtection="1">
      <alignment horizontal="left" vertical="center"/>
      <protection locked="0"/>
    </xf>
    <xf numFmtId="0" fontId="0" fillId="3" borderId="22" xfId="0" applyFill="1" applyBorder="1" applyAlignment="1" applyProtection="1">
      <alignment horizontal="left" vertical="center"/>
      <protection locked="0"/>
    </xf>
    <xf numFmtId="0" fontId="0" fillId="3" borderId="16" xfId="0" applyFill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2" xfId="0" applyBorder="1" applyAlignment="1" applyProtection="1">
      <alignment horizontal="left" vertical="center"/>
      <protection locked="0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6" fillId="0" borderId="20" xfId="0" applyFont="1" applyFill="1" applyBorder="1" applyAlignment="1">
      <alignment horizontal="distributed" vertical="center"/>
    </xf>
    <xf numFmtId="0" fontId="0" fillId="0" borderId="21" xfId="0" applyFill="1" applyBorder="1" applyAlignment="1">
      <alignment horizontal="distributed" vertical="center"/>
    </xf>
    <xf numFmtId="0" fontId="0" fillId="3" borderId="24" xfId="0" applyFill="1" applyBorder="1" applyAlignment="1" applyProtection="1">
      <alignment horizontal="left" vertical="center"/>
      <protection locked="0"/>
    </xf>
    <xf numFmtId="0" fontId="0" fillId="3" borderId="25" xfId="0" applyFill="1" applyBorder="1" applyAlignment="1" applyProtection="1">
      <alignment horizontal="left" vertical="center"/>
      <protection locked="0"/>
    </xf>
    <xf numFmtId="0" fontId="0" fillId="3" borderId="35" xfId="0" applyFill="1" applyBorder="1" applyAlignment="1" applyProtection="1">
      <alignment horizontal="left" vertical="center"/>
      <protection locked="0"/>
    </xf>
    <xf numFmtId="0" fontId="0" fillId="3" borderId="59" xfId="0" applyFill="1" applyBorder="1" applyAlignment="1" applyProtection="1">
      <alignment horizontal="left" vertical="center"/>
      <protection locked="0"/>
    </xf>
    <xf numFmtId="0" fontId="0" fillId="3" borderId="60" xfId="0" applyFill="1" applyBorder="1" applyAlignment="1" applyProtection="1">
      <alignment horizontal="left" vertical="center"/>
      <protection locked="0"/>
    </xf>
    <xf numFmtId="0" fontId="0" fillId="3" borderId="61" xfId="0" applyFill="1" applyBorder="1" applyAlignment="1" applyProtection="1">
      <alignment horizontal="left" vertical="center"/>
      <protection locked="0"/>
    </xf>
    <xf numFmtId="176" fontId="0" fillId="3" borderId="6" xfId="0" applyNumberForma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0" fillId="0" borderId="37" xfId="0" applyFill="1" applyBorder="1" applyAlignment="1">
      <alignment horizontal="distributed" vertical="center"/>
    </xf>
    <xf numFmtId="0" fontId="0" fillId="0" borderId="41" xfId="0" applyFill="1" applyBorder="1" applyAlignment="1">
      <alignment horizontal="distributed" vertical="center"/>
    </xf>
    <xf numFmtId="0" fontId="0" fillId="0" borderId="3" xfId="0" applyFill="1" applyBorder="1" applyAlignment="1">
      <alignment horizontal="distributed" vertical="center"/>
    </xf>
    <xf numFmtId="0" fontId="0" fillId="0" borderId="48" xfId="0" applyFill="1" applyBorder="1" applyAlignment="1">
      <alignment horizontal="distributed" vertical="center"/>
    </xf>
    <xf numFmtId="0" fontId="0" fillId="0" borderId="29" xfId="0" applyFill="1" applyBorder="1" applyAlignment="1">
      <alignment horizontal="distributed" vertical="center"/>
    </xf>
    <xf numFmtId="0" fontId="0" fillId="0" borderId="2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4" xfId="0" applyFill="1" applyBorder="1" applyAlignment="1">
      <alignment horizontal="distributed" vertical="center" wrapText="1"/>
    </xf>
    <xf numFmtId="0" fontId="0" fillId="0" borderId="6" xfId="0" applyFill="1" applyBorder="1" applyAlignment="1">
      <alignment horizontal="distributed" vertical="center" wrapText="1"/>
    </xf>
    <xf numFmtId="0" fontId="0" fillId="0" borderId="36" xfId="0" applyFill="1" applyBorder="1" applyAlignment="1">
      <alignment horizontal="distributed" vertical="center" wrapText="1"/>
    </xf>
    <xf numFmtId="0" fontId="0" fillId="0" borderId="41" xfId="0" applyFill="1" applyBorder="1" applyAlignment="1">
      <alignment horizontal="distributed" vertical="center" wrapText="1"/>
    </xf>
    <xf numFmtId="0" fontId="0" fillId="0" borderId="3" xfId="0" applyFill="1" applyBorder="1" applyAlignment="1">
      <alignment horizontal="distributed" vertical="center" wrapText="1"/>
    </xf>
    <xf numFmtId="0" fontId="0" fillId="0" borderId="48" xfId="0" applyFill="1" applyBorder="1" applyAlignment="1">
      <alignment horizontal="distributed" vertical="center" wrapText="1"/>
    </xf>
    <xf numFmtId="0" fontId="0" fillId="3" borderId="40" xfId="0" applyFill="1" applyBorder="1" applyAlignment="1" applyProtection="1">
      <alignment horizontal="center" vertical="center"/>
      <protection locked="0"/>
    </xf>
    <xf numFmtId="187" fontId="0" fillId="3" borderId="15" xfId="0" applyNumberFormat="1" applyFill="1" applyBorder="1" applyAlignment="1" applyProtection="1">
      <alignment horizontal="right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20" fontId="0" fillId="3" borderId="0" xfId="0" applyNumberFormat="1" applyFill="1" applyBorder="1" applyAlignment="1" applyProtection="1">
      <alignment horizontal="right" vertical="center"/>
      <protection locked="0"/>
    </xf>
    <xf numFmtId="0" fontId="0" fillId="0" borderId="34" xfId="0" applyFill="1" applyBorder="1" applyAlignment="1">
      <alignment horizontal="center" vertical="center" shrinkToFit="1"/>
    </xf>
    <xf numFmtId="0" fontId="0" fillId="0" borderId="22" xfId="0" applyFill="1" applyBorder="1" applyAlignment="1">
      <alignment horizontal="center" vertical="center" shrinkToFit="1"/>
    </xf>
    <xf numFmtId="188" fontId="0" fillId="0" borderId="34" xfId="2" applyNumberFormat="1" applyFont="1" applyFill="1" applyBorder="1" applyAlignment="1">
      <alignment horizontal="center" vertical="center"/>
    </xf>
    <xf numFmtId="188" fontId="0" fillId="0" borderId="22" xfId="2" applyNumberFormat="1" applyFont="1" applyFill="1" applyBorder="1" applyAlignment="1">
      <alignment horizontal="center" vertical="center"/>
    </xf>
    <xf numFmtId="190" fontId="1" fillId="0" borderId="54" xfId="2" applyNumberFormat="1" applyFont="1" applyFill="1" applyBorder="1" applyAlignment="1">
      <alignment horizontal="center" vertical="center"/>
    </xf>
    <xf numFmtId="190" fontId="1" fillId="0" borderId="31" xfId="2" applyNumberFormat="1" applyFont="1" applyFill="1" applyBorder="1" applyAlignment="1">
      <alignment horizontal="center" vertical="center"/>
    </xf>
    <xf numFmtId="190" fontId="1" fillId="0" borderId="32" xfId="2" applyNumberFormat="1" applyFont="1" applyFill="1" applyBorder="1" applyAlignment="1">
      <alignment horizontal="center" vertical="center"/>
    </xf>
    <xf numFmtId="192" fontId="3" fillId="3" borderId="22" xfId="2" applyNumberFormat="1" applyFont="1" applyFill="1" applyBorder="1" applyAlignment="1" applyProtection="1">
      <alignment horizontal="center" vertical="center" shrinkToFit="1"/>
      <protection locked="0"/>
    </xf>
    <xf numFmtId="192" fontId="3" fillId="3" borderId="17" xfId="2" applyNumberFormat="1" applyFont="1" applyFill="1" applyBorder="1" applyAlignment="1" applyProtection="1">
      <alignment horizontal="center" vertical="center" shrinkToFit="1"/>
      <protection locked="0"/>
    </xf>
    <xf numFmtId="20" fontId="0" fillId="3" borderId="6" xfId="0" applyNumberFormat="1" applyFill="1" applyBorder="1" applyAlignment="1" applyProtection="1">
      <alignment horizontal="right" vertical="center"/>
      <protection locked="0"/>
    </xf>
    <xf numFmtId="188" fontId="0" fillId="3" borderId="50" xfId="2" applyNumberFormat="1" applyFont="1" applyFill="1" applyBorder="1" applyAlignment="1" applyProtection="1">
      <alignment horizontal="right" vertical="center"/>
      <protection locked="0"/>
    </xf>
    <xf numFmtId="0" fontId="0" fillId="3" borderId="6" xfId="0" applyFill="1" applyBorder="1" applyAlignment="1" applyProtection="1">
      <alignment horizontal="right" vertical="center"/>
      <protection locked="0"/>
    </xf>
    <xf numFmtId="0" fontId="0" fillId="3" borderId="3" xfId="0" applyFill="1" applyBorder="1" applyAlignment="1" applyProtection="1">
      <alignment horizontal="right" vertical="center"/>
      <protection locked="0"/>
    </xf>
    <xf numFmtId="0" fontId="0" fillId="0" borderId="18" xfId="0" applyFill="1" applyBorder="1" applyAlignment="1">
      <alignment horizontal="distributed" vertical="center" wrapText="1"/>
    </xf>
    <xf numFmtId="0" fontId="0" fillId="0" borderId="6" xfId="0" applyFill="1" applyBorder="1" applyAlignment="1">
      <alignment horizontal="distributed" vertical="center"/>
    </xf>
    <xf numFmtId="0" fontId="0" fillId="0" borderId="19" xfId="0" applyFill="1" applyBorder="1" applyAlignment="1">
      <alignment horizontal="distributed" vertical="center"/>
    </xf>
    <xf numFmtId="0" fontId="0" fillId="0" borderId="20" xfId="0" applyFill="1" applyBorder="1" applyAlignment="1">
      <alignment horizontal="distributed" vertical="center"/>
    </xf>
    <xf numFmtId="188" fontId="0" fillId="3" borderId="53" xfId="2" applyNumberFormat="1" applyFont="1" applyFill="1" applyBorder="1" applyAlignment="1" applyProtection="1">
      <alignment horizontal="right" vertical="center"/>
      <protection locked="0"/>
    </xf>
    <xf numFmtId="0" fontId="0" fillId="0" borderId="18" xfId="0" applyFill="1" applyBorder="1" applyAlignment="1">
      <alignment horizontal="distributed" vertical="center"/>
    </xf>
    <xf numFmtId="0" fontId="0" fillId="0" borderId="30" xfId="0" applyFill="1" applyBorder="1" applyAlignment="1">
      <alignment horizontal="distributed" vertical="center"/>
    </xf>
    <xf numFmtId="0" fontId="0" fillId="0" borderId="31" xfId="0" applyFill="1" applyBorder="1" applyAlignment="1">
      <alignment horizontal="distributed" vertical="center"/>
    </xf>
    <xf numFmtId="38" fontId="0" fillId="3" borderId="3" xfId="2" applyFont="1" applyFill="1" applyBorder="1" applyAlignment="1" applyProtection="1">
      <alignment horizontal="right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57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distributed" vertical="center"/>
    </xf>
    <xf numFmtId="0" fontId="0" fillId="0" borderId="36" xfId="0" applyFill="1" applyBorder="1" applyAlignment="1">
      <alignment horizontal="distributed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38" fontId="0" fillId="3" borderId="20" xfId="2" applyFont="1" applyFill="1" applyBorder="1" applyAlignment="1" applyProtection="1">
      <alignment horizontal="right" vertical="center"/>
      <protection locked="0"/>
    </xf>
    <xf numFmtId="0" fontId="0" fillId="0" borderId="50" xfId="0" applyBorder="1" applyAlignment="1">
      <alignment horizontal="center" vertical="center"/>
    </xf>
    <xf numFmtId="0" fontId="0" fillId="3" borderId="53" xfId="0" applyFill="1" applyBorder="1" applyAlignment="1" applyProtection="1">
      <alignment horizontal="left" vertical="center"/>
      <protection locked="0"/>
    </xf>
    <xf numFmtId="0" fontId="0" fillId="0" borderId="17" xfId="0" applyBorder="1" applyAlignment="1">
      <alignment horizontal="distributed" vertical="center"/>
    </xf>
    <xf numFmtId="187" fontId="0" fillId="3" borderId="50" xfId="0" applyNumberFormat="1" applyFill="1" applyBorder="1" applyAlignment="1" applyProtection="1">
      <alignment horizontal="right" vertical="center"/>
      <protection locked="0"/>
    </xf>
    <xf numFmtId="0" fontId="0" fillId="3" borderId="15" xfId="0" applyFill="1" applyBorder="1" applyAlignment="1" applyProtection="1">
      <alignment horizontal="left" vertical="center" shrinkToFit="1"/>
      <protection locked="0"/>
    </xf>
    <xf numFmtId="0" fontId="0" fillId="3" borderId="38" xfId="0" applyFill="1" applyBorder="1" applyAlignment="1" applyProtection="1">
      <alignment horizontal="left" vertical="center" shrinkToFit="1"/>
      <protection locked="0"/>
    </xf>
    <xf numFmtId="0" fontId="0" fillId="3" borderId="50" xfId="0" applyFill="1" applyBorder="1" applyAlignment="1" applyProtection="1">
      <alignment horizontal="left" vertical="center" shrinkToFit="1"/>
      <protection locked="0"/>
    </xf>
    <xf numFmtId="0" fontId="0" fillId="3" borderId="53" xfId="0" applyFill="1" applyBorder="1" applyAlignment="1" applyProtection="1">
      <alignment horizontal="left" vertical="center" shrinkToFit="1"/>
      <protection locked="0"/>
    </xf>
    <xf numFmtId="0" fontId="0" fillId="0" borderId="0" xfId="0"/>
    <xf numFmtId="0" fontId="0" fillId="0" borderId="1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49" fontId="0" fillId="3" borderId="11" xfId="0" applyNumberFormat="1" applyFill="1" applyBorder="1" applyAlignment="1" applyProtection="1">
      <alignment horizontal="center" vertical="center" shrinkToFit="1"/>
      <protection locked="0"/>
    </xf>
    <xf numFmtId="0" fontId="0" fillId="3" borderId="15" xfId="0" applyFill="1" applyBorder="1" applyAlignment="1" applyProtection="1">
      <alignment horizontal="left" vertical="center" wrapText="1"/>
      <protection locked="0"/>
    </xf>
    <xf numFmtId="0" fontId="0" fillId="0" borderId="40" xfId="0" applyNumberFormat="1" applyFill="1" applyBorder="1" applyAlignment="1">
      <alignment horizontal="distributed" vertical="center"/>
    </xf>
    <xf numFmtId="184" fontId="0" fillId="3" borderId="15" xfId="0" applyNumberFormat="1" applyFill="1" applyBorder="1" applyAlignment="1" applyProtection="1">
      <alignment horizontal="right" vertical="center"/>
      <protection locked="0"/>
    </xf>
    <xf numFmtId="0" fontId="0" fillId="0" borderId="51" xfId="0" applyFill="1" applyBorder="1" applyAlignment="1">
      <alignment horizontal="distributed" vertical="center"/>
    </xf>
    <xf numFmtId="0" fontId="0" fillId="0" borderId="40" xfId="0" applyFill="1" applyBorder="1" applyAlignment="1">
      <alignment horizontal="distributed" vertical="center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182" fontId="0" fillId="3" borderId="15" xfId="0" applyNumberFormat="1" applyFill="1" applyBorder="1" applyAlignment="1" applyProtection="1">
      <alignment horizontal="right" vertical="center"/>
      <protection locked="0"/>
    </xf>
    <xf numFmtId="178" fontId="0" fillId="3" borderId="15" xfId="0" applyNumberFormat="1" applyFill="1" applyBorder="1" applyAlignment="1" applyProtection="1">
      <alignment horizontal="right" vertical="center"/>
      <protection locked="0"/>
    </xf>
    <xf numFmtId="0" fontId="0" fillId="0" borderId="41" xfId="0" applyFill="1" applyBorder="1" applyAlignment="1"/>
    <xf numFmtId="0" fontId="0" fillId="0" borderId="3" xfId="0" applyFill="1" applyBorder="1" applyAlignment="1"/>
    <xf numFmtId="0" fontId="0" fillId="0" borderId="48" xfId="0" applyFill="1" applyBorder="1" applyAlignment="1"/>
    <xf numFmtId="0" fontId="0" fillId="3" borderId="6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181" fontId="0" fillId="3" borderId="22" xfId="0" applyNumberFormat="1" applyFill="1" applyBorder="1" applyAlignment="1" applyProtection="1">
      <alignment horizontal="right" vertical="center"/>
      <protection locked="0"/>
    </xf>
    <xf numFmtId="0" fontId="0" fillId="3" borderId="41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8" xfId="0" applyFill="1" applyBorder="1" applyAlignment="1" applyProtection="1">
      <alignment horizontal="left" vertical="center"/>
      <protection locked="0"/>
    </xf>
    <xf numFmtId="176" fontId="0" fillId="0" borderId="12" xfId="0" applyNumberForma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40" xfId="0" applyNumberFormat="1" applyFill="1" applyBorder="1" applyAlignment="1">
      <alignment horizontal="center" vertical="center"/>
    </xf>
    <xf numFmtId="186" fontId="0" fillId="3" borderId="40" xfId="0" applyNumberFormat="1" applyFill="1" applyBorder="1" applyAlignment="1" applyProtection="1">
      <alignment horizontal="right"/>
      <protection locked="0"/>
    </xf>
    <xf numFmtId="186" fontId="0" fillId="3" borderId="39" xfId="0" applyNumberFormat="1" applyFill="1" applyBorder="1" applyAlignment="1" applyProtection="1">
      <alignment horizontal="right"/>
      <protection locked="0"/>
    </xf>
    <xf numFmtId="186" fontId="0" fillId="3" borderId="15" xfId="0" applyNumberFormat="1" applyFill="1" applyBorder="1" applyAlignment="1" applyProtection="1">
      <alignment horizontal="right"/>
      <protection locked="0"/>
    </xf>
    <xf numFmtId="186" fontId="0" fillId="3" borderId="38" xfId="0" applyNumberFormat="1" applyFill="1" applyBorder="1" applyAlignment="1" applyProtection="1">
      <alignment horizontal="right"/>
      <protection locked="0"/>
    </xf>
    <xf numFmtId="186" fontId="0" fillId="0" borderId="15" xfId="0" applyNumberFormat="1" applyFill="1" applyBorder="1" applyAlignment="1">
      <alignment horizontal="right"/>
    </xf>
    <xf numFmtId="186" fontId="0" fillId="0" borderId="38" xfId="0" applyNumberFormat="1" applyFill="1" applyBorder="1" applyAlignment="1">
      <alignment horizontal="right"/>
    </xf>
    <xf numFmtId="176" fontId="0" fillId="0" borderId="42" xfId="0" applyNumberFormat="1" applyFill="1" applyBorder="1" applyAlignment="1">
      <alignment horizontal="distributed" vertical="center"/>
    </xf>
    <xf numFmtId="176" fontId="0" fillId="0" borderId="43" xfId="0" applyNumberFormat="1" applyFill="1" applyBorder="1" applyAlignment="1">
      <alignment horizontal="distributed" vertical="center"/>
    </xf>
    <xf numFmtId="0" fontId="5" fillId="0" borderId="44" xfId="0" applyFont="1" applyFill="1" applyBorder="1" applyAlignment="1">
      <alignment horizontal="distributed" vertical="center"/>
    </xf>
    <xf numFmtId="0" fontId="5" fillId="0" borderId="45" xfId="0" applyFont="1" applyFill="1" applyBorder="1" applyAlignment="1">
      <alignment horizontal="distributed" vertical="center"/>
    </xf>
    <xf numFmtId="0" fontId="5" fillId="0" borderId="46" xfId="0" applyFont="1" applyFill="1" applyBorder="1" applyAlignment="1">
      <alignment horizontal="distributed" vertical="center"/>
    </xf>
    <xf numFmtId="178" fontId="0" fillId="3" borderId="11" xfId="0" applyNumberFormat="1" applyFill="1" applyBorder="1" applyAlignment="1" applyProtection="1">
      <alignment horizontal="right" vertical="center"/>
      <protection locked="0"/>
    </xf>
    <xf numFmtId="0" fontId="0" fillId="0" borderId="47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3" xfId="0" applyFill="1" applyBorder="1" applyAlignment="1">
      <alignment horizontal="center" vertical="center" textRotation="255"/>
    </xf>
    <xf numFmtId="0" fontId="0" fillId="0" borderId="14" xfId="0" applyFill="1" applyBorder="1" applyAlignment="1">
      <alignment horizontal="center" vertical="center" textRotation="255"/>
    </xf>
    <xf numFmtId="0" fontId="0" fillId="0" borderId="40" xfId="0" applyFill="1" applyBorder="1" applyAlignment="1">
      <alignment horizontal="center" vertical="center" shrinkToFit="1"/>
    </xf>
    <xf numFmtId="49" fontId="0" fillId="0" borderId="11" xfId="0" applyNumberFormat="1" applyFill="1" applyBorder="1" applyAlignment="1" applyProtection="1">
      <alignment horizontal="center" vertical="center" shrinkToFit="1"/>
    </xf>
    <xf numFmtId="49" fontId="0" fillId="0" borderId="7" xfId="0" applyNumberFormat="1" applyFill="1" applyBorder="1" applyAlignment="1" applyProtection="1">
      <alignment horizontal="center" vertical="center" shrinkToFit="1"/>
    </xf>
    <xf numFmtId="0" fontId="10" fillId="2" borderId="28" xfId="0" applyFont="1" applyFill="1" applyBorder="1" applyAlignment="1" applyProtection="1">
      <alignment horizontal="center" vertical="center"/>
    </xf>
    <xf numFmtId="0" fontId="10" fillId="2" borderId="22" xfId="0" applyFont="1" applyFill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center" vertical="center"/>
    </xf>
    <xf numFmtId="201" fontId="12" fillId="0" borderId="47" xfId="0" applyNumberFormat="1" applyFont="1" applyFill="1" applyBorder="1" applyAlignment="1" applyProtection="1">
      <alignment horizontal="center" vertical="center"/>
    </xf>
    <xf numFmtId="201" fontId="12" fillId="0" borderId="0" xfId="0" applyNumberFormat="1" applyFont="1" applyFill="1" applyBorder="1" applyAlignment="1" applyProtection="1">
      <alignment horizontal="center" vertical="center"/>
    </xf>
    <xf numFmtId="201" fontId="12" fillId="0" borderId="68" xfId="0" applyNumberFormat="1" applyFont="1" applyFill="1" applyBorder="1" applyAlignment="1" applyProtection="1">
      <alignment horizontal="center" vertical="center"/>
    </xf>
    <xf numFmtId="0" fontId="10" fillId="2" borderId="29" xfId="0" applyFont="1" applyFill="1" applyBorder="1" applyAlignment="1" applyProtection="1">
      <alignment horizontal="center" vertic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0" fillId="0" borderId="50" xfId="0" applyNumberFormat="1" applyFill="1" applyBorder="1" applyAlignment="1" applyProtection="1">
      <alignment horizontal="center" vertical="center"/>
    </xf>
    <xf numFmtId="198" fontId="1" fillId="0" borderId="15" xfId="0" applyNumberFormat="1" applyFont="1" applyFill="1" applyBorder="1" applyAlignment="1" applyProtection="1">
      <alignment horizontal="center" vertical="center"/>
    </xf>
    <xf numFmtId="198" fontId="1" fillId="0" borderId="38" xfId="0" applyNumberFormat="1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left" vertical="center" shrinkToFit="1"/>
    </xf>
    <xf numFmtId="0" fontId="0" fillId="0" borderId="3" xfId="0" applyFill="1" applyBorder="1" applyAlignment="1" applyProtection="1">
      <alignment horizontal="left" vertical="center" shrinkToFit="1"/>
    </xf>
    <xf numFmtId="0" fontId="0" fillId="0" borderId="21" xfId="0" applyFill="1" applyBorder="1" applyAlignment="1" applyProtection="1">
      <alignment horizontal="left" vertical="center" shrinkToFit="1"/>
    </xf>
    <xf numFmtId="0" fontId="0" fillId="0" borderId="8" xfId="0" applyFill="1" applyBorder="1" applyAlignment="1" applyProtection="1">
      <alignment horizontal="left" vertical="center" shrinkToFit="1"/>
    </xf>
    <xf numFmtId="0" fontId="0" fillId="0" borderId="5" xfId="0" applyFill="1" applyBorder="1" applyAlignment="1" applyProtection="1">
      <alignment horizontal="left" vertical="center"/>
    </xf>
    <xf numFmtId="0" fontId="0" fillId="0" borderId="62" xfId="0" applyFill="1" applyBorder="1" applyAlignment="1" applyProtection="1">
      <alignment horizontal="left" vertical="center"/>
    </xf>
    <xf numFmtId="0" fontId="0" fillId="0" borderId="58" xfId="0" applyFill="1" applyBorder="1" applyAlignment="1" applyProtection="1">
      <alignment horizontal="distributed" vertical="center"/>
    </xf>
    <xf numFmtId="0" fontId="0" fillId="0" borderId="5" xfId="0" applyFill="1" applyBorder="1" applyAlignment="1" applyProtection="1">
      <alignment horizontal="distributed" vertical="center"/>
    </xf>
    <xf numFmtId="0" fontId="0" fillId="0" borderId="57" xfId="0" applyFill="1" applyBorder="1" applyAlignment="1" applyProtection="1">
      <alignment horizontal="distributed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36" xfId="0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distributed" vertical="center"/>
    </xf>
    <xf numFmtId="0" fontId="0" fillId="0" borderId="17" xfId="0" applyFill="1" applyBorder="1" applyAlignment="1" applyProtection="1">
      <alignment horizontal="distributed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50" xfId="0" applyFill="1" applyBorder="1" applyAlignment="1" applyProtection="1">
      <alignment horizontal="left" vertical="center"/>
    </xf>
    <xf numFmtId="200" fontId="0" fillId="0" borderId="12" xfId="0" applyNumberFormat="1" applyFill="1" applyBorder="1" applyAlignment="1" applyProtection="1">
      <alignment horizontal="center" vertical="center"/>
    </xf>
    <xf numFmtId="200" fontId="0" fillId="0" borderId="15" xfId="0" applyNumberForma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left" vertical="center"/>
    </xf>
    <xf numFmtId="0" fontId="0" fillId="0" borderId="55" xfId="0" applyFill="1" applyBorder="1" applyAlignment="1" applyProtection="1">
      <alignment horizontal="center" vertical="center"/>
    </xf>
    <xf numFmtId="0" fontId="0" fillId="0" borderId="56" xfId="0" applyFill="1" applyBorder="1" applyAlignment="1" applyProtection="1">
      <alignment horizontal="center" vertical="center"/>
    </xf>
    <xf numFmtId="193" fontId="0" fillId="0" borderId="12" xfId="0" applyNumberFormat="1" applyFill="1" applyBorder="1" applyAlignment="1" applyProtection="1">
      <alignment horizontal="right" vertical="center"/>
    </xf>
    <xf numFmtId="193" fontId="0" fillId="0" borderId="15" xfId="0" applyNumberFormat="1" applyFill="1" applyBorder="1" applyAlignment="1" applyProtection="1">
      <alignment horizontal="right" vertical="center"/>
    </xf>
    <xf numFmtId="20" fontId="0" fillId="0" borderId="15" xfId="0" applyNumberFormat="1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</xf>
    <xf numFmtId="0" fontId="9" fillId="2" borderId="33" xfId="0" applyFont="1" applyFill="1" applyBorder="1" applyAlignment="1">
      <alignment horizontal="center"/>
    </xf>
    <xf numFmtId="193" fontId="9" fillId="0" borderId="33" xfId="0" applyNumberFormat="1" applyFont="1" applyBorder="1" applyAlignment="1" applyProtection="1">
      <alignment horizontal="center"/>
      <protection locked="0"/>
    </xf>
    <xf numFmtId="0" fontId="17" fillId="0" borderId="33" xfId="0" applyFont="1" applyBorder="1" applyAlignment="1" applyProtection="1">
      <alignment horizontal="center"/>
      <protection locked="0"/>
    </xf>
    <xf numFmtId="198" fontId="1" fillId="0" borderId="50" xfId="0" applyNumberFormat="1" applyFont="1" applyFill="1" applyBorder="1" applyAlignment="1" applyProtection="1">
      <alignment horizontal="center" vertical="center"/>
    </xf>
    <xf numFmtId="198" fontId="1" fillId="0" borderId="53" xfId="0" applyNumberFormat="1" applyFont="1" applyFill="1" applyBorder="1" applyAlignment="1" applyProtection="1">
      <alignment horizontal="center" vertical="center"/>
    </xf>
    <xf numFmtId="0" fontId="9" fillId="0" borderId="7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7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77" xfId="0" applyFont="1" applyFill="1" applyBorder="1" applyAlignment="1">
      <alignment horizontal="center" vertical="center" wrapText="1"/>
    </xf>
    <xf numFmtId="0" fontId="9" fillId="0" borderId="78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 applyProtection="1">
      <alignment vertical="center" shrinkToFit="1"/>
    </xf>
    <xf numFmtId="0" fontId="1" fillId="0" borderId="22" xfId="0" applyFont="1" applyFill="1" applyBorder="1" applyAlignment="1" applyProtection="1">
      <alignment shrinkToFit="1"/>
    </xf>
    <xf numFmtId="0" fontId="1" fillId="0" borderId="79" xfId="0" applyFont="1" applyFill="1" applyBorder="1" applyAlignment="1" applyProtection="1">
      <alignment shrinkToFit="1"/>
    </xf>
    <xf numFmtId="0" fontId="1" fillId="0" borderId="29" xfId="0" applyFont="1" applyFill="1" applyBorder="1" applyAlignment="1" applyProtection="1">
      <alignment vertical="center" shrinkToFit="1"/>
    </xf>
    <xf numFmtId="0" fontId="1" fillId="0" borderId="7" xfId="0" applyFont="1" applyFill="1" applyBorder="1" applyAlignment="1" applyProtection="1">
      <alignment shrinkToFit="1"/>
    </xf>
    <xf numFmtId="0" fontId="1" fillId="0" borderId="80" xfId="0" applyFont="1" applyFill="1" applyBorder="1" applyAlignment="1" applyProtection="1">
      <alignment shrinkToFit="1"/>
    </xf>
    <xf numFmtId="193" fontId="0" fillId="0" borderId="32" xfId="0" applyNumberFormat="1" applyFill="1" applyBorder="1" applyAlignment="1" applyProtection="1">
      <alignment horizontal="right" vertical="center"/>
    </xf>
    <xf numFmtId="193" fontId="0" fillId="0" borderId="50" xfId="0" applyNumberFormat="1" applyFill="1" applyBorder="1" applyAlignment="1" applyProtection="1">
      <alignment horizontal="right" vertical="center"/>
    </xf>
    <xf numFmtId="202" fontId="18" fillId="0" borderId="24" xfId="0" applyNumberFormat="1" applyFont="1" applyFill="1" applyBorder="1" applyAlignment="1" applyProtection="1">
      <alignment horizontal="center" vertical="center"/>
    </xf>
    <xf numFmtId="202" fontId="18" fillId="0" borderId="25" xfId="0" applyNumberFormat="1" applyFont="1" applyFill="1" applyBorder="1" applyAlignment="1" applyProtection="1">
      <alignment horizontal="center" vertical="center"/>
    </xf>
    <xf numFmtId="202" fontId="18" fillId="0" borderId="35" xfId="0" applyNumberFormat="1" applyFont="1" applyFill="1" applyBorder="1" applyAlignment="1" applyProtection="1">
      <alignment horizontal="center" vertical="center"/>
    </xf>
    <xf numFmtId="202" fontId="18" fillId="0" borderId="69" xfId="0" applyNumberFormat="1" applyFont="1" applyFill="1" applyBorder="1" applyAlignment="1" applyProtection="1">
      <alignment horizontal="center" vertical="center"/>
    </xf>
    <xf numFmtId="202" fontId="18" fillId="0" borderId="70" xfId="0" applyNumberFormat="1" applyFont="1" applyFill="1" applyBorder="1" applyAlignment="1" applyProtection="1">
      <alignment horizontal="center" vertical="center"/>
    </xf>
    <xf numFmtId="202" fontId="18" fillId="0" borderId="71" xfId="0" applyNumberFormat="1" applyFont="1" applyFill="1" applyBorder="1" applyAlignment="1" applyProtection="1">
      <alignment horizontal="center" vertical="center"/>
    </xf>
    <xf numFmtId="0" fontId="0" fillId="0" borderId="73" xfId="0" applyFill="1" applyBorder="1" applyAlignment="1" applyProtection="1">
      <alignment horizontal="center" vertical="center" wrapText="1"/>
    </xf>
    <xf numFmtId="0" fontId="0" fillId="0" borderId="42" xfId="0" applyFill="1" applyBorder="1" applyAlignment="1" applyProtection="1">
      <alignment horizontal="center" vertical="center"/>
    </xf>
    <xf numFmtId="0" fontId="0" fillId="0" borderId="74" xfId="0" applyFill="1" applyBorder="1" applyAlignment="1" applyProtection="1">
      <alignment horizontal="center" vertical="center"/>
    </xf>
    <xf numFmtId="0" fontId="1" fillId="0" borderId="81" xfId="0" applyFont="1" applyFill="1" applyBorder="1" applyAlignment="1" applyProtection="1">
      <alignment vertical="center" shrinkToFit="1"/>
    </xf>
    <xf numFmtId="0" fontId="1" fillId="0" borderId="82" xfId="0" applyFont="1" applyFill="1" applyBorder="1" applyAlignment="1" applyProtection="1">
      <alignment shrinkToFit="1"/>
    </xf>
    <xf numFmtId="0" fontId="1" fillId="0" borderId="83" xfId="0" applyFont="1" applyFill="1" applyBorder="1" applyAlignment="1" applyProtection="1">
      <alignment shrinkToFit="1"/>
    </xf>
    <xf numFmtId="0" fontId="0" fillId="0" borderId="15" xfId="0" applyNumberFormat="1" applyFill="1" applyBorder="1" applyAlignment="1" applyProtection="1">
      <alignment horizontal="center" vertical="center"/>
    </xf>
    <xf numFmtId="20" fontId="0" fillId="0" borderId="50" xfId="0" applyNumberFormat="1" applyFill="1" applyBorder="1" applyAlignment="1" applyProtection="1">
      <alignment horizontal="center" vertical="center"/>
    </xf>
    <xf numFmtId="0" fontId="0" fillId="0" borderId="54" xfId="0" applyFill="1" applyBorder="1" applyAlignment="1" applyProtection="1">
      <alignment horizontal="center" vertical="center"/>
    </xf>
    <xf numFmtId="200" fontId="0" fillId="0" borderId="32" xfId="0" applyNumberFormat="1" applyFill="1" applyBorder="1" applyAlignment="1" applyProtection="1">
      <alignment horizontal="center" vertical="center"/>
    </xf>
    <xf numFmtId="200" fontId="0" fillId="0" borderId="50" xfId="0" applyNumberFormat="1" applyFill="1" applyBorder="1" applyAlignment="1" applyProtection="1">
      <alignment horizontal="center" vertical="center"/>
    </xf>
    <xf numFmtId="49" fontId="0" fillId="0" borderId="15" xfId="0" applyNumberFormat="1" applyFill="1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0" fillId="0" borderId="17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distributed" vertical="center"/>
      <protection locked="0"/>
    </xf>
    <xf numFmtId="0" fontId="0" fillId="0" borderId="22" xfId="0" applyFill="1" applyBorder="1" applyAlignment="1" applyProtection="1">
      <alignment horizontal="distributed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left" vertical="center"/>
      <protection locked="0"/>
    </xf>
    <xf numFmtId="0" fontId="0" fillId="0" borderId="22" xfId="0" applyFill="1" applyBorder="1" applyAlignment="1" applyProtection="1">
      <alignment horizontal="left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0" fontId="0" fillId="0" borderId="54" xfId="0" applyFill="1" applyBorder="1" applyAlignment="1" applyProtection="1">
      <alignment horizontal="distributed" vertical="center"/>
    </xf>
    <xf numFmtId="0" fontId="0" fillId="0" borderId="31" xfId="0" applyFill="1" applyBorder="1" applyAlignment="1" applyProtection="1">
      <alignment horizontal="distributed" vertical="center"/>
    </xf>
    <xf numFmtId="0" fontId="0" fillId="0" borderId="54" xfId="0" applyFill="1" applyBorder="1" applyAlignment="1">
      <alignment horizontal="distributed" vertical="center"/>
    </xf>
    <xf numFmtId="0" fontId="0" fillId="0" borderId="50" xfId="0" applyFill="1" applyBorder="1" applyAlignment="1">
      <alignment horizontal="center" vertical="center"/>
    </xf>
    <xf numFmtId="0" fontId="0" fillId="0" borderId="50" xfId="0" applyFill="1" applyBorder="1" applyAlignment="1" applyProtection="1">
      <alignment horizontal="left" vertical="center"/>
      <protection locked="0"/>
    </xf>
    <xf numFmtId="0" fontId="0" fillId="0" borderId="53" xfId="0" applyFill="1" applyBorder="1" applyAlignment="1" applyProtection="1">
      <alignment horizontal="left" vertical="center"/>
      <protection locked="0"/>
    </xf>
    <xf numFmtId="0" fontId="0" fillId="0" borderId="4" xfId="0" applyFill="1" applyBorder="1" applyAlignment="1" applyProtection="1">
      <alignment horizontal="distributed" vertical="center" wrapText="1"/>
    </xf>
    <xf numFmtId="0" fontId="0" fillId="0" borderId="6" xfId="0" applyFill="1" applyBorder="1" applyAlignment="1" applyProtection="1">
      <alignment horizontal="distributed" vertical="center"/>
    </xf>
    <xf numFmtId="0" fontId="0" fillId="0" borderId="41" xfId="0" applyFill="1" applyBorder="1" applyAlignment="1" applyProtection="1">
      <alignment horizontal="distributed" vertical="center"/>
    </xf>
    <xf numFmtId="0" fontId="0" fillId="0" borderId="3" xfId="0" applyFill="1" applyBorder="1" applyAlignment="1" applyProtection="1">
      <alignment horizontal="distributed" vertical="center"/>
    </xf>
    <xf numFmtId="0" fontId="0" fillId="0" borderId="34" xfId="0" applyFill="1" applyBorder="1" applyAlignment="1" applyProtection="1">
      <alignment horizontal="distributed" vertical="center"/>
    </xf>
    <xf numFmtId="0" fontId="0" fillId="0" borderId="1" xfId="0" applyFill="1" applyBorder="1" applyAlignment="1" applyProtection="1">
      <alignment horizontal="distributed" vertical="center" wrapText="1"/>
    </xf>
    <xf numFmtId="0" fontId="0" fillId="0" borderId="2" xfId="0" applyFill="1" applyBorder="1" applyAlignment="1" applyProtection="1">
      <alignment horizontal="distributed" vertical="center"/>
    </xf>
    <xf numFmtId="0" fontId="0" fillId="0" borderId="41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56" fontId="0" fillId="0" borderId="3" xfId="0" applyNumberFormat="1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vertical="center"/>
    </xf>
    <xf numFmtId="0" fontId="0" fillId="0" borderId="67" xfId="0" applyFill="1" applyBorder="1" applyAlignment="1" applyProtection="1">
      <alignment vertical="center"/>
    </xf>
    <xf numFmtId="0" fontId="0" fillId="0" borderId="4" xfId="0" applyFill="1" applyBorder="1" applyAlignment="1" applyProtection="1">
      <alignment horizontal="distributed" vertical="center"/>
    </xf>
    <xf numFmtId="0" fontId="0" fillId="0" borderId="36" xfId="0" applyFill="1" applyBorder="1" applyAlignment="1" applyProtection="1">
      <alignment horizontal="distributed" vertical="center"/>
    </xf>
    <xf numFmtId="0" fontId="0" fillId="0" borderId="48" xfId="0" applyFill="1" applyBorder="1" applyAlignment="1" applyProtection="1">
      <alignment horizontal="distributed" vertical="center"/>
    </xf>
    <xf numFmtId="0" fontId="0" fillId="0" borderId="28" xfId="0" applyFill="1" applyBorder="1" applyAlignment="1" applyProtection="1">
      <alignment horizontal="center" vertical="center" shrinkToFit="1"/>
    </xf>
    <xf numFmtId="0" fontId="0" fillId="0" borderId="22" xfId="0" applyFill="1" applyBorder="1" applyAlignment="1" applyProtection="1">
      <alignment horizontal="center" vertical="center" shrinkToFit="1"/>
    </xf>
    <xf numFmtId="0" fontId="3" fillId="0" borderId="30" xfId="0" applyFont="1" applyFill="1" applyBorder="1" applyAlignment="1" applyProtection="1">
      <alignment horizontal="distributed" vertical="center"/>
    </xf>
    <xf numFmtId="0" fontId="3" fillId="0" borderId="31" xfId="0" applyFont="1" applyFill="1" applyBorder="1" applyAlignment="1" applyProtection="1">
      <alignment horizontal="distributed" vertical="center"/>
    </xf>
    <xf numFmtId="0" fontId="3" fillId="0" borderId="32" xfId="0" applyFont="1" applyFill="1" applyBorder="1" applyAlignment="1" applyProtection="1">
      <alignment horizontal="distributed" vertical="center"/>
    </xf>
    <xf numFmtId="0" fontId="0" fillId="0" borderId="7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193" fontId="0" fillId="0" borderId="31" xfId="0" applyNumberFormat="1" applyFill="1" applyBorder="1" applyAlignment="1" applyProtection="1">
      <alignment horizontal="right" vertical="center"/>
    </xf>
    <xf numFmtId="20" fontId="0" fillId="0" borderId="54" xfId="0" applyNumberFormat="1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200" fontId="0" fillId="0" borderId="31" xfId="0" applyNumberFormat="1" applyFill="1" applyBorder="1" applyAlignment="1" applyProtection="1">
      <alignment horizontal="center" vertical="center"/>
    </xf>
    <xf numFmtId="0" fontId="0" fillId="0" borderId="54" xfId="0" applyFill="1" applyBorder="1" applyAlignment="1" applyProtection="1">
      <alignment horizontal="left" vertical="center"/>
    </xf>
    <xf numFmtId="0" fontId="0" fillId="0" borderId="31" xfId="0" applyFill="1" applyBorder="1" applyAlignment="1" applyProtection="1">
      <alignment horizontal="left" vertical="center"/>
    </xf>
    <xf numFmtId="0" fontId="0" fillId="0" borderId="32" xfId="0" applyFill="1" applyBorder="1" applyAlignment="1" applyProtection="1">
      <alignment horizontal="left" vertical="center"/>
    </xf>
    <xf numFmtId="193" fontId="0" fillId="0" borderId="7" xfId="0" applyNumberFormat="1" applyFill="1" applyBorder="1" applyAlignment="1" applyProtection="1">
      <alignment horizontal="right" vertical="center"/>
    </xf>
    <xf numFmtId="20" fontId="0" fillId="0" borderId="11" xfId="0" applyNumberFormat="1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200" fontId="0" fillId="0" borderId="7" xfId="0" applyNumberFormat="1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left" vertical="center"/>
    </xf>
    <xf numFmtId="0" fontId="0" fillId="0" borderId="12" xfId="0" applyFill="1" applyBorder="1" applyAlignment="1" applyProtection="1">
      <alignment horizontal="left" vertical="center"/>
    </xf>
    <xf numFmtId="0" fontId="0" fillId="0" borderId="16" xfId="0" applyFill="1" applyBorder="1" applyAlignment="1" applyProtection="1">
      <alignment horizontal="center" vertical="center"/>
    </xf>
    <xf numFmtId="0" fontId="9" fillId="0" borderId="86" xfId="0" applyFont="1" applyFill="1" applyBorder="1" applyAlignment="1">
      <alignment horizontal="center" vertical="center" textRotation="255"/>
    </xf>
    <xf numFmtId="0" fontId="10" fillId="0" borderId="33" xfId="0" applyFont="1" applyFill="1" applyBorder="1" applyAlignment="1">
      <alignment horizontal="center" vertical="center" textRotation="255"/>
    </xf>
    <xf numFmtId="0" fontId="0" fillId="0" borderId="47" xfId="0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0" fontId="0" fillId="0" borderId="37" xfId="0" applyFill="1" applyBorder="1" applyAlignment="1" applyProtection="1">
      <alignment horizontal="distributed" vertical="center"/>
    </xf>
    <xf numFmtId="0" fontId="0" fillId="0" borderId="41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vertical="center"/>
    </xf>
    <xf numFmtId="0" fontId="0" fillId="0" borderId="48" xfId="0" applyFill="1" applyBorder="1" applyAlignment="1" applyProtection="1">
      <alignment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58" xfId="0" applyFill="1" applyBorder="1" applyAlignment="1" applyProtection="1">
      <alignment horizontal="center" vertical="center"/>
    </xf>
    <xf numFmtId="0" fontId="0" fillId="0" borderId="62" xfId="0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distributed" vertical="center"/>
    </xf>
    <xf numFmtId="0" fontId="0" fillId="0" borderId="1" xfId="0" applyFill="1" applyBorder="1" applyAlignment="1" applyProtection="1">
      <alignment horizontal="distributed" vertical="center"/>
    </xf>
    <xf numFmtId="0" fontId="0" fillId="0" borderId="25" xfId="2" applyNumberFormat="1" applyFont="1" applyFill="1" applyBorder="1" applyAlignment="1" applyProtection="1">
      <alignment horizontal="center" vertical="center"/>
    </xf>
    <xf numFmtId="0" fontId="0" fillId="0" borderId="57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188" fontId="0" fillId="0" borderId="34" xfId="2" applyNumberFormat="1" applyFont="1" applyFill="1" applyBorder="1" applyAlignment="1" applyProtection="1">
      <alignment horizontal="center" vertical="center"/>
    </xf>
    <xf numFmtId="188" fontId="0" fillId="0" borderId="22" xfId="2" applyNumberFormat="1" applyFont="1" applyFill="1" applyBorder="1" applyAlignment="1" applyProtection="1">
      <alignment horizontal="center" vertical="center"/>
    </xf>
    <xf numFmtId="192" fontId="3" fillId="0" borderId="22" xfId="2" applyNumberFormat="1" applyFont="1" applyFill="1" applyBorder="1" applyAlignment="1" applyProtection="1">
      <alignment horizontal="center" vertical="center" shrinkToFit="1"/>
    </xf>
    <xf numFmtId="192" fontId="3" fillId="0" borderId="17" xfId="2" applyNumberFormat="1" applyFont="1" applyFill="1" applyBorder="1" applyAlignment="1" applyProtection="1">
      <alignment horizontal="center" vertical="center" shrinkToFit="1"/>
    </xf>
    <xf numFmtId="0" fontId="0" fillId="0" borderId="42" xfId="0" applyFill="1" applyBorder="1" applyAlignment="1" applyProtection="1">
      <alignment horizontal="center" vertical="center" textRotation="255"/>
    </xf>
    <xf numFmtId="0" fontId="0" fillId="0" borderId="55" xfId="0" applyFill="1" applyBorder="1" applyAlignment="1" applyProtection="1">
      <alignment horizontal="center" vertical="center" textRotation="255"/>
    </xf>
    <xf numFmtId="0" fontId="0" fillId="0" borderId="34" xfId="0" applyFill="1" applyBorder="1" applyAlignment="1" applyProtection="1">
      <alignment horizontal="center" vertical="center" shrinkToFit="1"/>
    </xf>
    <xf numFmtId="190" fontId="1" fillId="0" borderId="54" xfId="2" applyNumberFormat="1" applyFont="1" applyFill="1" applyBorder="1" applyAlignment="1" applyProtection="1">
      <alignment horizontal="center" vertical="center"/>
    </xf>
    <xf numFmtId="190" fontId="1" fillId="0" borderId="31" xfId="2" applyNumberFormat="1" applyFont="1" applyFill="1" applyBorder="1" applyAlignment="1" applyProtection="1">
      <alignment horizontal="center" vertical="center"/>
    </xf>
    <xf numFmtId="190" fontId="1" fillId="0" borderId="32" xfId="2" applyNumberFormat="1" applyFont="1" applyFill="1" applyBorder="1" applyAlignment="1" applyProtection="1">
      <alignment horizontal="center" vertical="center"/>
    </xf>
    <xf numFmtId="20" fontId="0" fillId="0" borderId="6" xfId="0" applyNumberFormat="1" applyFill="1" applyBorder="1" applyAlignment="1" applyProtection="1">
      <alignment horizontal="right" vertical="center"/>
    </xf>
    <xf numFmtId="0" fontId="0" fillId="0" borderId="47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20" fontId="0" fillId="0" borderId="0" xfId="0" applyNumberFormat="1" applyFill="1" applyBorder="1" applyAlignment="1" applyProtection="1">
      <alignment horizontal="right" vertical="center"/>
    </xf>
    <xf numFmtId="0" fontId="0" fillId="0" borderId="18" xfId="0" applyFill="1" applyBorder="1" applyAlignment="1" applyProtection="1">
      <alignment horizontal="distributed" vertical="center"/>
    </xf>
    <xf numFmtId="0" fontId="0" fillId="0" borderId="19" xfId="0" applyFill="1" applyBorder="1" applyAlignment="1" applyProtection="1">
      <alignment horizontal="distributed" vertical="center"/>
    </xf>
    <xf numFmtId="0" fontId="0" fillId="0" borderId="20" xfId="0" applyFill="1" applyBorder="1" applyAlignment="1" applyProtection="1">
      <alignment horizontal="distributed" vertical="center"/>
    </xf>
    <xf numFmtId="0" fontId="0" fillId="0" borderId="21" xfId="0" applyFill="1" applyBorder="1" applyAlignment="1" applyProtection="1">
      <alignment horizontal="distributed" vertical="center"/>
    </xf>
    <xf numFmtId="0" fontId="0" fillId="0" borderId="19" xfId="0" applyFill="1" applyBorder="1" applyAlignment="1" applyProtection="1">
      <alignment horizontal="center" vertical="center"/>
    </xf>
    <xf numFmtId="38" fontId="0" fillId="0" borderId="20" xfId="2" applyFont="1" applyFill="1" applyBorder="1" applyAlignment="1" applyProtection="1">
      <alignment horizontal="right" vertical="center"/>
    </xf>
    <xf numFmtId="38" fontId="0" fillId="0" borderId="3" xfId="2" applyFont="1" applyFill="1" applyBorder="1" applyAlignment="1" applyProtection="1">
      <alignment horizontal="right" vertical="center"/>
    </xf>
    <xf numFmtId="0" fontId="0" fillId="0" borderId="6" xfId="0" applyFill="1" applyBorder="1" applyAlignment="1" applyProtection="1">
      <alignment horizontal="distributed" vertical="center" wrapText="1"/>
    </xf>
    <xf numFmtId="0" fontId="0" fillId="0" borderId="36" xfId="0" applyFill="1" applyBorder="1" applyAlignment="1" applyProtection="1">
      <alignment horizontal="distributed" vertical="center" wrapText="1"/>
    </xf>
    <xf numFmtId="0" fontId="0" fillId="0" borderId="41" xfId="0" applyFill="1" applyBorder="1" applyAlignment="1" applyProtection="1">
      <alignment horizontal="distributed" vertical="center" wrapText="1"/>
    </xf>
    <xf numFmtId="0" fontId="0" fillId="0" borderId="3" xfId="0" applyFill="1" applyBorder="1" applyAlignment="1" applyProtection="1">
      <alignment horizontal="distributed" vertical="center" wrapText="1"/>
    </xf>
    <xf numFmtId="0" fontId="0" fillId="0" borderId="48" xfId="0" applyFill="1" applyBorder="1" applyAlignment="1" applyProtection="1">
      <alignment horizontal="distributed" vertical="center" wrapText="1"/>
    </xf>
    <xf numFmtId="0" fontId="0" fillId="0" borderId="6" xfId="0" applyFill="1" applyBorder="1" applyAlignment="1" applyProtection="1">
      <alignment horizontal="right" vertical="center"/>
    </xf>
    <xf numFmtId="0" fontId="0" fillId="0" borderId="18" xfId="0" applyFill="1" applyBorder="1" applyAlignment="1" applyProtection="1">
      <alignment horizontal="distributed" vertical="center" wrapText="1"/>
    </xf>
    <xf numFmtId="0" fontId="0" fillId="0" borderId="3" xfId="0" applyFill="1" applyBorder="1" applyAlignment="1" applyProtection="1">
      <alignment horizontal="right" vertical="center"/>
    </xf>
    <xf numFmtId="0" fontId="0" fillId="0" borderId="30" xfId="0" applyFill="1" applyBorder="1" applyAlignment="1" applyProtection="1">
      <alignment horizontal="center" vertical="center"/>
    </xf>
    <xf numFmtId="188" fontId="0" fillId="0" borderId="50" xfId="2" applyNumberFormat="1" applyFont="1" applyFill="1" applyBorder="1" applyAlignment="1" applyProtection="1">
      <alignment horizontal="right" vertical="center"/>
    </xf>
    <xf numFmtId="188" fontId="0" fillId="0" borderId="53" xfId="2" applyNumberFormat="1" applyFont="1" applyFill="1" applyBorder="1" applyAlignment="1" applyProtection="1">
      <alignment horizontal="right" vertical="center"/>
    </xf>
    <xf numFmtId="0" fontId="0" fillId="0" borderId="28" xfId="0" applyFill="1" applyBorder="1" applyAlignment="1" applyProtection="1">
      <alignment horizontal="center" vertical="center"/>
    </xf>
    <xf numFmtId="188" fontId="0" fillId="0" borderId="49" xfId="2" applyNumberFormat="1" applyFont="1" applyFill="1" applyBorder="1" applyAlignment="1" applyProtection="1">
      <alignment horizontal="right" vertical="center"/>
    </xf>
    <xf numFmtId="188" fontId="0" fillId="0" borderId="66" xfId="2" applyNumberFormat="1" applyFont="1" applyFill="1" applyBorder="1" applyAlignment="1" applyProtection="1">
      <alignment horizontal="right" vertical="center"/>
    </xf>
    <xf numFmtId="0" fontId="0" fillId="0" borderId="64" xfId="0" applyFill="1" applyBorder="1" applyAlignment="1" applyProtection="1">
      <alignment horizontal="distributed" vertical="center"/>
    </xf>
    <xf numFmtId="0" fontId="0" fillId="0" borderId="49" xfId="0" applyFill="1" applyBorder="1" applyAlignment="1" applyProtection="1">
      <alignment horizontal="distributed" vertical="center"/>
    </xf>
    <xf numFmtId="188" fontId="0" fillId="0" borderId="52" xfId="2" applyNumberFormat="1" applyFont="1" applyFill="1" applyBorder="1" applyAlignment="1" applyProtection="1">
      <alignment horizontal="right" vertical="center"/>
    </xf>
    <xf numFmtId="188" fontId="0" fillId="0" borderId="15" xfId="2" applyNumberFormat="1" applyFont="1" applyFill="1" applyBorder="1" applyAlignment="1" applyProtection="1">
      <alignment horizontal="right" vertical="center"/>
    </xf>
    <xf numFmtId="188" fontId="0" fillId="0" borderId="38" xfId="2" applyNumberFormat="1" applyFont="1" applyFill="1" applyBorder="1" applyAlignment="1" applyProtection="1">
      <alignment horizontal="right" vertical="center"/>
    </xf>
    <xf numFmtId="0" fontId="0" fillId="0" borderId="13" xfId="0" applyFill="1" applyBorder="1" applyAlignment="1" applyProtection="1">
      <alignment horizontal="distributed" vertical="center"/>
    </xf>
    <xf numFmtId="0" fontId="0" fillId="0" borderId="15" xfId="0" applyFill="1" applyBorder="1" applyAlignment="1" applyProtection="1">
      <alignment horizontal="distributed" vertical="center"/>
    </xf>
    <xf numFmtId="0" fontId="0" fillId="0" borderId="11" xfId="0" applyFill="1" applyBorder="1" applyAlignment="1" applyProtection="1">
      <alignment horizontal="distributed" vertical="center"/>
    </xf>
    <xf numFmtId="188" fontId="0" fillId="0" borderId="65" xfId="2" applyNumberFormat="1" applyFont="1" applyFill="1" applyBorder="1" applyAlignment="1" applyProtection="1">
      <alignment horizontal="right" vertical="center"/>
    </xf>
    <xf numFmtId="0" fontId="0" fillId="0" borderId="63" xfId="0" applyFill="1" applyBorder="1" applyAlignment="1" applyProtection="1">
      <alignment horizontal="distributed" vertical="center"/>
    </xf>
    <xf numFmtId="0" fontId="0" fillId="0" borderId="52" xfId="0" applyFill="1" applyBorder="1" applyAlignment="1" applyProtection="1">
      <alignment horizontal="distributed" vertical="center"/>
    </xf>
    <xf numFmtId="0" fontId="0" fillId="0" borderId="50" xfId="0" applyFill="1" applyBorder="1" applyAlignment="1" applyProtection="1">
      <alignment horizontal="left" vertical="center" shrinkToFit="1"/>
    </xf>
    <xf numFmtId="0" fontId="0" fillId="0" borderId="53" xfId="0" applyFill="1" applyBorder="1" applyAlignment="1" applyProtection="1">
      <alignment horizontal="left" vertical="center" shrinkToFit="1"/>
    </xf>
    <xf numFmtId="0" fontId="0" fillId="0" borderId="51" xfId="0" applyFill="1" applyBorder="1" applyAlignment="1" applyProtection="1">
      <alignment horizontal="center" vertical="center"/>
    </xf>
    <xf numFmtId="0" fontId="0" fillId="0" borderId="40" xfId="0" applyFill="1" applyBorder="1" applyAlignment="1" applyProtection="1">
      <alignment horizontal="center" vertical="center"/>
    </xf>
    <xf numFmtId="0" fontId="0" fillId="0" borderId="39" xfId="0" applyFill="1" applyBorder="1" applyAlignment="1" applyProtection="1">
      <alignment horizontal="center" vertical="center"/>
    </xf>
    <xf numFmtId="187" fontId="0" fillId="0" borderId="50" xfId="0" applyNumberFormat="1" applyFill="1" applyBorder="1" applyAlignment="1" applyProtection="1">
      <alignment horizontal="right" vertical="center"/>
    </xf>
    <xf numFmtId="0" fontId="0" fillId="0" borderId="15" xfId="0" applyFill="1" applyBorder="1" applyAlignment="1" applyProtection="1">
      <alignment horizontal="left" vertical="center" shrinkToFit="1"/>
    </xf>
    <xf numFmtId="0" fontId="0" fillId="0" borderId="38" xfId="0" applyFill="1" applyBorder="1" applyAlignment="1" applyProtection="1">
      <alignment horizontal="left" vertical="center" shrinkToFit="1"/>
    </xf>
    <xf numFmtId="187" fontId="0" fillId="0" borderId="15" xfId="0" applyNumberFormat="1" applyFill="1" applyBorder="1" applyAlignment="1" applyProtection="1">
      <alignment horizontal="right" vertical="center"/>
    </xf>
    <xf numFmtId="0" fontId="6" fillId="0" borderId="20" xfId="0" applyFont="1" applyFill="1" applyBorder="1" applyAlignment="1" applyProtection="1">
      <alignment horizontal="distributed" vertical="center"/>
    </xf>
    <xf numFmtId="0" fontId="0" fillId="0" borderId="7" xfId="0" applyFill="1" applyBorder="1" applyAlignment="1" applyProtection="1">
      <alignment horizontal="distributed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7" xfId="0" applyNumberFormat="1" applyFill="1" applyBorder="1" applyAlignment="1" applyProtection="1">
      <alignment horizontal="center" vertical="center" shrinkToFit="1"/>
    </xf>
    <xf numFmtId="0" fontId="0" fillId="0" borderId="11" xfId="0" applyNumberFormat="1" applyFill="1" applyBorder="1" applyAlignment="1" applyProtection="1">
      <alignment horizontal="distributed" vertical="center"/>
    </xf>
    <xf numFmtId="0" fontId="0" fillId="0" borderId="7" xfId="0" applyNumberFormat="1" applyFill="1" applyBorder="1" applyAlignment="1" applyProtection="1">
      <alignment horizontal="distributed" vertical="center"/>
    </xf>
    <xf numFmtId="181" fontId="0" fillId="0" borderId="22" xfId="0" applyNumberFormat="1" applyFill="1" applyBorder="1" applyAlignment="1" applyProtection="1">
      <alignment horizontal="right" vertical="center"/>
    </xf>
    <xf numFmtId="0" fontId="0" fillId="0" borderId="24" xfId="0" applyFill="1" applyBorder="1" applyAlignment="1" applyProtection="1">
      <alignment horizontal="left" vertical="center"/>
    </xf>
    <xf numFmtId="0" fontId="0" fillId="0" borderId="25" xfId="0" applyFill="1" applyBorder="1" applyAlignment="1" applyProtection="1">
      <alignment horizontal="left" vertical="center"/>
    </xf>
    <xf numFmtId="0" fontId="0" fillId="0" borderId="35" xfId="0" applyFill="1" applyBorder="1" applyAlignment="1" applyProtection="1">
      <alignment horizontal="left" vertical="center"/>
    </xf>
    <xf numFmtId="0" fontId="0" fillId="0" borderId="41" xfId="0" applyFill="1" applyBorder="1" applyAlignment="1" applyProtection="1">
      <alignment horizontal="left" vertical="center"/>
    </xf>
    <xf numFmtId="0" fontId="0" fillId="0" borderId="3" xfId="0" applyFill="1" applyBorder="1" applyAlignment="1" applyProtection="1">
      <alignment horizontal="left" vertical="center"/>
    </xf>
    <xf numFmtId="0" fontId="0" fillId="0" borderId="8" xfId="0" applyFill="1" applyBorder="1" applyAlignment="1" applyProtection="1">
      <alignment horizontal="left" vertical="center"/>
    </xf>
    <xf numFmtId="0" fontId="0" fillId="0" borderId="37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176" fontId="0" fillId="0" borderId="6" xfId="0" applyNumberFormat="1" applyFill="1" applyBorder="1" applyAlignment="1" applyProtection="1">
      <alignment horizontal="center" vertical="center"/>
    </xf>
    <xf numFmtId="0" fontId="0" fillId="0" borderId="59" xfId="0" applyFill="1" applyBorder="1" applyAlignment="1" applyProtection="1">
      <alignment horizontal="left" vertical="center"/>
    </xf>
    <xf numFmtId="0" fontId="0" fillId="0" borderId="60" xfId="0" applyFill="1" applyBorder="1" applyAlignment="1" applyProtection="1">
      <alignment horizontal="left" vertical="center"/>
    </xf>
    <xf numFmtId="0" fontId="0" fillId="0" borderId="61" xfId="0" applyFill="1" applyBorder="1" applyAlignment="1" applyProtection="1">
      <alignment horizontal="left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41" xfId="0" applyFill="1" applyBorder="1" applyAlignment="1" applyProtection="1"/>
    <xf numFmtId="0" fontId="0" fillId="0" borderId="3" xfId="0" applyFill="1" applyBorder="1" applyAlignment="1" applyProtection="1"/>
    <xf numFmtId="0" fontId="0" fillId="0" borderId="48" xfId="0" applyFill="1" applyBorder="1" applyAlignment="1" applyProtection="1"/>
    <xf numFmtId="0" fontId="0" fillId="0" borderId="6" xfId="0" applyFill="1" applyBorder="1" applyAlignment="1" applyProtection="1">
      <alignment horizontal="left" vertical="center"/>
    </xf>
    <xf numFmtId="186" fontId="0" fillId="0" borderId="40" xfId="0" applyNumberFormat="1" applyFill="1" applyBorder="1" applyAlignment="1" applyProtection="1">
      <alignment horizontal="right"/>
    </xf>
    <xf numFmtId="186" fontId="0" fillId="0" borderId="39" xfId="0" applyNumberFormat="1" applyFill="1" applyBorder="1" applyAlignment="1" applyProtection="1">
      <alignment horizontal="right"/>
    </xf>
    <xf numFmtId="0" fontId="0" fillId="0" borderId="13" xfId="0" applyFill="1" applyBorder="1" applyAlignment="1" applyProtection="1">
      <alignment horizontal="center" vertical="center" textRotation="255"/>
    </xf>
    <xf numFmtId="0" fontId="0" fillId="0" borderId="14" xfId="0" applyFill="1" applyBorder="1" applyAlignment="1" applyProtection="1">
      <alignment horizontal="center" vertical="center" textRotation="255"/>
    </xf>
    <xf numFmtId="0" fontId="0" fillId="0" borderId="15" xfId="0" applyFill="1" applyBorder="1" applyAlignment="1" applyProtection="1">
      <alignment horizontal="left" vertical="center" wrapText="1"/>
    </xf>
    <xf numFmtId="176" fontId="0" fillId="0" borderId="12" xfId="0" applyNumberFormat="1" applyFill="1" applyBorder="1" applyAlignment="1" applyProtection="1">
      <alignment horizontal="center" vertical="center"/>
    </xf>
    <xf numFmtId="176" fontId="0" fillId="0" borderId="15" xfId="0" applyNumberFormat="1" applyFill="1" applyBorder="1" applyAlignment="1" applyProtection="1">
      <alignment horizontal="center" vertical="center"/>
    </xf>
    <xf numFmtId="186" fontId="0" fillId="0" borderId="15" xfId="0" applyNumberFormat="1" applyFill="1" applyBorder="1" applyAlignment="1" applyProtection="1">
      <alignment horizontal="right"/>
    </xf>
    <xf numFmtId="186" fontId="0" fillId="0" borderId="38" xfId="0" applyNumberFormat="1" applyFill="1" applyBorder="1" applyAlignment="1" applyProtection="1">
      <alignment horizontal="right"/>
    </xf>
    <xf numFmtId="176" fontId="0" fillId="0" borderId="42" xfId="0" applyNumberFormat="1" applyFill="1" applyBorder="1" applyAlignment="1" applyProtection="1">
      <alignment horizontal="distributed" vertical="center"/>
    </xf>
    <xf numFmtId="176" fontId="0" fillId="0" borderId="43" xfId="0" applyNumberFormat="1" applyFill="1" applyBorder="1" applyAlignment="1" applyProtection="1">
      <alignment horizontal="distributed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</xf>
    <xf numFmtId="182" fontId="0" fillId="0" borderId="15" xfId="0" applyNumberFormat="1" applyFill="1" applyBorder="1" applyAlignment="1" applyProtection="1">
      <alignment horizontal="right" vertical="center"/>
    </xf>
    <xf numFmtId="184" fontId="0" fillId="0" borderId="15" xfId="0" applyNumberFormat="1" applyFill="1" applyBorder="1" applyAlignment="1" applyProtection="1">
      <alignment horizontal="right" vertical="center"/>
    </xf>
    <xf numFmtId="178" fontId="0" fillId="0" borderId="15" xfId="0" applyNumberFormat="1" applyFill="1" applyBorder="1" applyAlignment="1" applyProtection="1">
      <alignment horizontal="right" vertical="center"/>
    </xf>
    <xf numFmtId="176" fontId="0" fillId="0" borderId="40" xfId="0" applyNumberFormat="1" applyFill="1" applyBorder="1" applyAlignment="1" applyProtection="1">
      <alignment horizontal="center" vertical="center"/>
    </xf>
    <xf numFmtId="0" fontId="0" fillId="0" borderId="40" xfId="0" applyFill="1" applyBorder="1" applyAlignment="1" applyProtection="1">
      <alignment horizontal="distributed" vertical="center"/>
    </xf>
    <xf numFmtId="0" fontId="0" fillId="0" borderId="40" xfId="0" applyFill="1" applyBorder="1" applyAlignment="1" applyProtection="1">
      <alignment horizontal="center" vertical="center" shrinkToFit="1"/>
    </xf>
    <xf numFmtId="0" fontId="0" fillId="0" borderId="47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51" xfId="0" applyFill="1" applyBorder="1" applyAlignment="1" applyProtection="1">
      <alignment horizontal="distributed" vertical="center"/>
    </xf>
    <xf numFmtId="0" fontId="0" fillId="0" borderId="40" xfId="0" applyNumberFormat="1" applyFill="1" applyBorder="1" applyAlignment="1" applyProtection="1">
      <alignment horizontal="distributed" vertical="center"/>
    </xf>
    <xf numFmtId="0" fontId="0" fillId="0" borderId="10" xfId="0" applyNumberFormat="1" applyFill="1" applyBorder="1" applyAlignment="1" applyProtection="1">
      <alignment horizontal="center" vertical="center" shrinkToFit="1"/>
    </xf>
    <xf numFmtId="0" fontId="0" fillId="0" borderId="30" xfId="0" applyFill="1" applyBorder="1" applyAlignment="1" applyProtection="1">
      <alignment horizontal="distributed" vertical="center"/>
    </xf>
    <xf numFmtId="0" fontId="0" fillId="0" borderId="31" xfId="0" applyFill="1" applyBorder="1" applyAlignment="1" applyProtection="1">
      <alignment horizontal="right" vertical="center"/>
    </xf>
    <xf numFmtId="0" fontId="0" fillId="0" borderId="67" xfId="0" applyFill="1" applyBorder="1" applyAlignment="1" applyProtection="1">
      <alignment horizontal="left" vertical="center"/>
    </xf>
    <xf numFmtId="0" fontId="0" fillId="0" borderId="7" xfId="0" applyFill="1" applyBorder="1" applyAlignment="1" applyProtection="1">
      <alignment horizontal="center" vertical="center" shrinkToFit="1"/>
    </xf>
    <xf numFmtId="0" fontId="0" fillId="0" borderId="7" xfId="0" applyFill="1" applyBorder="1" applyAlignment="1" applyProtection="1">
      <alignment horizontal="right" vertical="center"/>
    </xf>
    <xf numFmtId="0" fontId="9" fillId="0" borderId="84" xfId="0" applyFont="1" applyFill="1" applyBorder="1" applyAlignment="1">
      <alignment horizontal="center" vertical="center" textRotation="255"/>
    </xf>
    <xf numFmtId="0" fontId="10" fillId="0" borderId="85" xfId="0" applyFont="1" applyFill="1" applyBorder="1" applyAlignment="1">
      <alignment horizontal="center" vertical="center" textRotation="255"/>
    </xf>
    <xf numFmtId="0" fontId="5" fillId="0" borderId="44" xfId="0" applyFont="1" applyFill="1" applyBorder="1" applyAlignment="1" applyProtection="1">
      <alignment horizontal="distributed" vertical="center"/>
    </xf>
    <xf numFmtId="0" fontId="5" fillId="0" borderId="45" xfId="0" applyFont="1" applyFill="1" applyBorder="1" applyAlignment="1" applyProtection="1">
      <alignment horizontal="distributed" vertical="center"/>
    </xf>
    <xf numFmtId="0" fontId="5" fillId="0" borderId="46" xfId="0" applyFont="1" applyFill="1" applyBorder="1" applyAlignment="1" applyProtection="1">
      <alignment horizontal="distributed" vertical="center"/>
    </xf>
    <xf numFmtId="0" fontId="3" fillId="0" borderId="44" xfId="0" applyFont="1" applyFill="1" applyBorder="1" applyAlignment="1" applyProtection="1">
      <alignment horizontal="left"/>
    </xf>
    <xf numFmtId="0" fontId="3" fillId="0" borderId="45" xfId="0" applyFont="1" applyFill="1" applyBorder="1" applyAlignment="1" applyProtection="1">
      <alignment horizontal="left"/>
    </xf>
    <xf numFmtId="0" fontId="3" fillId="0" borderId="87" xfId="0" applyFont="1" applyFill="1" applyBorder="1" applyAlignment="1" applyProtection="1">
      <alignment horizontal="left"/>
    </xf>
    <xf numFmtId="0" fontId="7" fillId="0" borderId="29" xfId="0" applyFont="1" applyFill="1" applyBorder="1" applyAlignment="1" applyProtection="1">
      <alignment horizontal="left" vertical="center" shrinkToFit="1"/>
    </xf>
    <xf numFmtId="0" fontId="7" fillId="0" borderId="7" xfId="0" applyFont="1" applyFill="1" applyBorder="1" applyAlignment="1" applyProtection="1">
      <alignment horizontal="left" vertical="center" shrinkToFit="1"/>
    </xf>
    <xf numFmtId="0" fontId="7" fillId="0" borderId="10" xfId="0" applyFont="1" applyFill="1" applyBorder="1" applyAlignment="1" applyProtection="1">
      <alignment horizontal="left" vertical="center" shrinkToFit="1"/>
    </xf>
    <xf numFmtId="0" fontId="0" fillId="0" borderId="29" xfId="0" applyFill="1" applyBorder="1" applyAlignment="1" applyProtection="1">
      <alignment horizontal="distributed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38100</xdr:colOff>
      <xdr:row>7</xdr:row>
      <xdr:rowOff>15240</xdr:rowOff>
    </xdr:from>
    <xdr:to>
      <xdr:col>44</xdr:col>
      <xdr:colOff>114300</xdr:colOff>
      <xdr:row>11</xdr:row>
      <xdr:rowOff>91440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2E00891F-C2D0-4876-A542-FC3291731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1280160"/>
          <a:ext cx="624840" cy="822960"/>
        </a:xfrm>
        <a:prstGeom prst="rect">
          <a:avLst/>
        </a:prstGeom>
        <a:noFill/>
        <a:ln w="158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39</xdr:col>
      <xdr:colOff>167640</xdr:colOff>
      <xdr:row>49</xdr:row>
      <xdr:rowOff>76200</xdr:rowOff>
    </xdr:from>
    <xdr:to>
      <xdr:col>48</xdr:col>
      <xdr:colOff>106680</xdr:colOff>
      <xdr:row>51</xdr:row>
      <xdr:rowOff>83820</xdr:rowOff>
    </xdr:to>
    <xdr:sp macro="" textlink="">
      <xdr:nvSpPr>
        <xdr:cNvPr id="1051" name="AutoShape 27">
          <a:extLst>
            <a:ext uri="{FF2B5EF4-FFF2-40B4-BE49-F238E27FC236}">
              <a16:creationId xmlns:a16="http://schemas.microsoft.com/office/drawing/2014/main" id="{A465B383-2896-4575-BA73-1990747B1B88}"/>
            </a:ext>
          </a:extLst>
        </xdr:cNvPr>
        <xdr:cNvSpPr>
          <a:spLocks/>
        </xdr:cNvSpPr>
      </xdr:nvSpPr>
      <xdr:spPr bwMode="auto">
        <a:xfrm>
          <a:off x="7223760" y="8458200"/>
          <a:ext cx="1584960" cy="342900"/>
        </a:xfrm>
        <a:prstGeom prst="borderCallout1">
          <a:avLst>
            <a:gd name="adj1" fmla="val 32431"/>
            <a:gd name="adj2" fmla="val -4394"/>
            <a:gd name="adj3" fmla="val -40542"/>
            <a:gd name="adj4" fmla="val -42306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 type="oval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必要な書類を選択してください　</a:t>
          </a:r>
        </a:p>
        <a:p>
          <a:pPr algn="l" rtl="0"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薄緑の部分をクリック</a:t>
          </a:r>
        </a:p>
      </xdr:txBody>
    </xdr:sp>
    <xdr:clientData/>
  </xdr:twoCellAnchor>
  <xdr:twoCellAnchor>
    <xdr:from>
      <xdr:col>39</xdr:col>
      <xdr:colOff>137160</xdr:colOff>
      <xdr:row>52</xdr:row>
      <xdr:rowOff>7620</xdr:rowOff>
    </xdr:from>
    <xdr:to>
      <xdr:col>49</xdr:col>
      <xdr:colOff>7620</xdr:colOff>
      <xdr:row>54</xdr:row>
      <xdr:rowOff>15240</xdr:rowOff>
    </xdr:to>
    <xdr:sp macro="" textlink="">
      <xdr:nvSpPr>
        <xdr:cNvPr id="1052" name="AutoShape 28">
          <a:extLst>
            <a:ext uri="{FF2B5EF4-FFF2-40B4-BE49-F238E27FC236}">
              <a16:creationId xmlns:a16="http://schemas.microsoft.com/office/drawing/2014/main" id="{83220EC7-BCE7-4920-8CF6-E0506F7375A7}"/>
            </a:ext>
          </a:extLst>
        </xdr:cNvPr>
        <xdr:cNvSpPr>
          <a:spLocks/>
        </xdr:cNvSpPr>
      </xdr:nvSpPr>
      <xdr:spPr bwMode="auto">
        <a:xfrm>
          <a:off x="7193280" y="8892540"/>
          <a:ext cx="1699260" cy="342900"/>
        </a:xfrm>
        <a:prstGeom prst="borderCallout1">
          <a:avLst>
            <a:gd name="adj1" fmla="val 32431"/>
            <a:gd name="adj2" fmla="val -4102"/>
            <a:gd name="adj3" fmla="val -40542"/>
            <a:gd name="adj4" fmla="val -39486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 type="oval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実施する試験を選択してください　</a:t>
          </a:r>
        </a:p>
        <a:p>
          <a:pPr algn="l" rtl="0"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薄緑の部分をクリック</a:t>
          </a:r>
        </a:p>
      </xdr:txBody>
    </xdr:sp>
    <xdr:clientData/>
  </xdr:twoCellAnchor>
  <xdr:twoCellAnchor>
    <xdr:from>
      <xdr:col>39</xdr:col>
      <xdr:colOff>144780</xdr:colOff>
      <xdr:row>55</xdr:row>
      <xdr:rowOff>7620</xdr:rowOff>
    </xdr:from>
    <xdr:to>
      <xdr:col>49</xdr:col>
      <xdr:colOff>167640</xdr:colOff>
      <xdr:row>57</xdr:row>
      <xdr:rowOff>53340</xdr:rowOff>
    </xdr:to>
    <xdr:sp macro="" textlink="">
      <xdr:nvSpPr>
        <xdr:cNvPr id="1053" name="AutoShape 29">
          <a:extLst>
            <a:ext uri="{FF2B5EF4-FFF2-40B4-BE49-F238E27FC236}">
              <a16:creationId xmlns:a16="http://schemas.microsoft.com/office/drawing/2014/main" id="{5C6F6657-77FB-49A6-9670-658E62E557F5}"/>
            </a:ext>
          </a:extLst>
        </xdr:cNvPr>
        <xdr:cNvSpPr>
          <a:spLocks/>
        </xdr:cNvSpPr>
      </xdr:nvSpPr>
      <xdr:spPr bwMode="auto">
        <a:xfrm>
          <a:off x="7200900" y="9395460"/>
          <a:ext cx="1851660" cy="381000"/>
        </a:xfrm>
        <a:prstGeom prst="borderCallout1">
          <a:avLst>
            <a:gd name="adj1" fmla="val 29269"/>
            <a:gd name="adj2" fmla="val -3773"/>
            <a:gd name="adj3" fmla="val -36583"/>
            <a:gd name="adj4" fmla="val -36319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5875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 type="oval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採否の発表　xxのみを入力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xx日後に通知という形式になります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587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stealth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587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stealth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ca@kca.ac.jp" TargetMode="External"/><Relationship Id="rId1" Type="http://schemas.openxmlformats.org/officeDocument/2006/relationships/hyperlink" Target="http://www.kca.ac.jp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ca@kca.ac.jp" TargetMode="External"/><Relationship Id="rId1" Type="http://schemas.openxmlformats.org/officeDocument/2006/relationships/hyperlink" Target="http://www.kca.ac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66"/>
  <sheetViews>
    <sheetView tabSelected="1" zoomScale="90" workbookViewId="0"/>
  </sheetViews>
  <sheetFormatPr defaultColWidth="2.6640625" defaultRowHeight="13.2" x14ac:dyDescent="0.2"/>
  <cols>
    <col min="1" max="2" width="2.109375" customWidth="1"/>
    <col min="3" max="36" width="2.6640625" customWidth="1"/>
    <col min="37" max="47" width="2.6640625" style="11" customWidth="1"/>
  </cols>
  <sheetData>
    <row r="1" spans="1:77" ht="12" customHeight="1" thickBot="1" x14ac:dyDescent="0.25">
      <c r="C1" s="224" t="s">
        <v>147</v>
      </c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U1" t="s">
        <v>148</v>
      </c>
      <c r="Z1" t="s">
        <v>149</v>
      </c>
    </row>
    <row r="2" spans="1:77" ht="12" customHeight="1" thickBot="1" x14ac:dyDescent="0.25"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U2" s="28" t="s">
        <v>215</v>
      </c>
      <c r="AL2" s="182" t="s">
        <v>157</v>
      </c>
      <c r="AM2" s="183"/>
      <c r="AN2" s="183"/>
      <c r="AO2" s="183"/>
      <c r="AP2" s="184"/>
      <c r="AY2" s="1" t="s">
        <v>35</v>
      </c>
      <c r="AZ2" s="2"/>
    </row>
    <row r="3" spans="1:77" ht="12" customHeight="1" thickBot="1" x14ac:dyDescent="0.25"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U3" s="27" t="s">
        <v>150</v>
      </c>
      <c r="V3" s="27"/>
      <c r="W3" s="188" t="s">
        <v>216</v>
      </c>
      <c r="X3" s="188"/>
      <c r="Y3" s="188"/>
      <c r="Z3" s="188"/>
      <c r="AA3" s="188"/>
      <c r="AB3" s="188"/>
      <c r="AC3" s="27" t="s">
        <v>151</v>
      </c>
      <c r="AD3" s="27"/>
      <c r="AE3" s="27"/>
      <c r="AF3" s="188" t="s">
        <v>217</v>
      </c>
      <c r="AG3" s="188"/>
      <c r="AH3" s="188"/>
      <c r="AI3" s="188"/>
      <c r="AJ3" s="188"/>
      <c r="AK3" s="77"/>
      <c r="AL3" s="104"/>
      <c r="AM3" s="104"/>
      <c r="AN3" s="104"/>
      <c r="AO3" s="104"/>
      <c r="AP3" s="104"/>
      <c r="AY3" s="1"/>
      <c r="AZ3" s="2"/>
    </row>
    <row r="4" spans="1:77" ht="14.4" x14ac:dyDescent="0.2">
      <c r="A4" s="204" t="s">
        <v>144</v>
      </c>
      <c r="B4" s="205"/>
      <c r="C4" s="481" t="s">
        <v>25</v>
      </c>
      <c r="D4" s="482"/>
      <c r="E4" s="482"/>
      <c r="F4" s="483"/>
      <c r="G4" s="206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  <c r="AH4" s="207"/>
      <c r="AI4" s="207"/>
      <c r="AJ4" s="208"/>
      <c r="AK4" s="78"/>
      <c r="AL4" s="180" t="s">
        <v>174</v>
      </c>
      <c r="AM4" s="181"/>
      <c r="AN4" s="181"/>
      <c r="AO4" s="181"/>
      <c r="AP4" s="181"/>
      <c r="AQ4" s="181"/>
      <c r="AR4" s="181"/>
      <c r="AS4" s="181"/>
      <c r="AT4" s="181"/>
      <c r="AW4" s="1" t="s">
        <v>31</v>
      </c>
      <c r="AX4" s="2"/>
      <c r="AZ4" t="s">
        <v>63</v>
      </c>
      <c r="BB4" t="s">
        <v>66</v>
      </c>
      <c r="BG4" t="s">
        <v>75</v>
      </c>
      <c r="BJ4" t="s">
        <v>93</v>
      </c>
      <c r="BM4" t="s">
        <v>105</v>
      </c>
      <c r="BP4" s="5"/>
      <c r="BQ4" s="6"/>
      <c r="BR4" s="6"/>
      <c r="BS4" s="6"/>
      <c r="BT4" s="6"/>
      <c r="BU4" s="2"/>
      <c r="BW4" s="1"/>
      <c r="BX4" s="6"/>
      <c r="BY4" s="2"/>
    </row>
    <row r="5" spans="1:77" ht="16.2" x14ac:dyDescent="0.2">
      <c r="A5" s="191"/>
      <c r="B5" s="192"/>
      <c r="C5" s="388" t="s">
        <v>0</v>
      </c>
      <c r="D5" s="389"/>
      <c r="E5" s="389"/>
      <c r="F5" s="390"/>
      <c r="G5" s="209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1"/>
      <c r="AK5" s="79"/>
      <c r="AL5" s="181"/>
      <c r="AM5" s="181"/>
      <c r="AN5" s="181"/>
      <c r="AO5" s="181"/>
      <c r="AP5" s="181"/>
      <c r="AQ5" s="181"/>
      <c r="AR5" s="181"/>
      <c r="AS5" s="181"/>
      <c r="AT5" s="181"/>
      <c r="AW5" s="1" t="s">
        <v>32</v>
      </c>
      <c r="AX5" s="2"/>
      <c r="AZ5" t="s">
        <v>64</v>
      </c>
      <c r="BB5" t="s">
        <v>67</v>
      </c>
      <c r="BG5" t="s">
        <v>76</v>
      </c>
      <c r="BJ5" t="s">
        <v>94</v>
      </c>
      <c r="BP5" s="1" t="s">
        <v>142</v>
      </c>
      <c r="BQ5" s="6"/>
      <c r="BR5" s="6"/>
      <c r="BS5" s="6"/>
      <c r="BT5" s="6"/>
      <c r="BU5" s="2"/>
      <c r="BW5" s="1" t="s">
        <v>68</v>
      </c>
      <c r="BX5" s="6"/>
      <c r="BY5" s="2"/>
    </row>
    <row r="6" spans="1:77" ht="16.2" x14ac:dyDescent="0.2">
      <c r="A6" s="191"/>
      <c r="B6" s="192"/>
      <c r="C6" s="388"/>
      <c r="D6" s="389"/>
      <c r="E6" s="389"/>
      <c r="F6" s="390"/>
      <c r="G6" s="209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1"/>
      <c r="AK6" s="79"/>
      <c r="AL6" s="77"/>
      <c r="AM6" s="77"/>
      <c r="AN6" s="77"/>
      <c r="AO6" s="77"/>
      <c r="AP6" s="77"/>
      <c r="AQ6" s="77"/>
      <c r="AR6" s="77"/>
      <c r="AS6" s="77"/>
      <c r="AT6" s="77"/>
      <c r="AU6" s="77"/>
      <c r="AW6" s="1" t="s">
        <v>33</v>
      </c>
      <c r="AX6" s="2"/>
      <c r="BB6" t="s">
        <v>99</v>
      </c>
      <c r="BG6" t="s">
        <v>70</v>
      </c>
      <c r="BP6" s="1" t="s">
        <v>139</v>
      </c>
      <c r="BQ6" s="6"/>
      <c r="BR6" s="6"/>
      <c r="BS6" s="6"/>
      <c r="BT6" s="6"/>
      <c r="BU6" s="2"/>
      <c r="BW6" s="1" t="s">
        <v>141</v>
      </c>
      <c r="BX6" s="6"/>
      <c r="BY6" s="2"/>
    </row>
    <row r="7" spans="1:77" ht="17.25" customHeight="1" x14ac:dyDescent="0.2">
      <c r="A7" s="191"/>
      <c r="B7" s="192"/>
      <c r="C7" s="388"/>
      <c r="D7" s="389"/>
      <c r="E7" s="389"/>
      <c r="F7" s="390"/>
      <c r="G7" s="394" t="s">
        <v>9</v>
      </c>
      <c r="H7" s="200"/>
      <c r="I7" s="200"/>
      <c r="J7" s="200"/>
      <c r="K7" s="195" t="s">
        <v>10</v>
      </c>
      <c r="L7" s="195"/>
      <c r="M7" s="197"/>
      <c r="N7" s="197"/>
      <c r="O7" s="197"/>
      <c r="P7" s="197"/>
      <c r="Q7" s="34"/>
      <c r="R7" s="195" t="s">
        <v>11</v>
      </c>
      <c r="S7" s="195"/>
      <c r="T7" s="198"/>
      <c r="U7" s="198"/>
      <c r="V7" s="198"/>
      <c r="W7" s="198"/>
      <c r="X7" s="198"/>
      <c r="Y7" s="198"/>
      <c r="Z7" s="196" t="s">
        <v>143</v>
      </c>
      <c r="AA7" s="196"/>
      <c r="AB7" s="196"/>
      <c r="AC7" s="193"/>
      <c r="AD7" s="193"/>
      <c r="AE7" s="35" t="s">
        <v>153</v>
      </c>
      <c r="AF7" s="193"/>
      <c r="AG7" s="193"/>
      <c r="AH7" s="36" t="s">
        <v>154</v>
      </c>
      <c r="AI7" s="193"/>
      <c r="AJ7" s="194"/>
      <c r="AK7" s="80"/>
      <c r="AL7" s="89"/>
      <c r="AM7" s="93" t="s">
        <v>172</v>
      </c>
      <c r="AN7" s="79"/>
      <c r="AO7" s="79"/>
      <c r="AP7" s="79"/>
      <c r="AQ7" s="79"/>
      <c r="AR7" s="79"/>
      <c r="AS7" s="79"/>
      <c r="AT7" s="79"/>
      <c r="AU7" s="78"/>
      <c r="AW7" s="1" t="s">
        <v>34</v>
      </c>
      <c r="AX7" s="2"/>
      <c r="BG7" t="s">
        <v>77</v>
      </c>
      <c r="BP7" s="1" t="s">
        <v>140</v>
      </c>
      <c r="BQ7" s="6"/>
      <c r="BR7" s="6"/>
      <c r="BS7" s="6"/>
      <c r="BT7" s="6"/>
      <c r="BU7" s="2"/>
    </row>
    <row r="8" spans="1:77" ht="16.2" x14ac:dyDescent="0.2">
      <c r="A8" s="191"/>
      <c r="B8" s="192"/>
      <c r="C8" s="391"/>
      <c r="D8" s="392"/>
      <c r="E8" s="392"/>
      <c r="F8" s="393"/>
      <c r="G8" s="429" t="s">
        <v>65</v>
      </c>
      <c r="H8" s="430"/>
      <c r="I8" s="430"/>
      <c r="J8" s="430"/>
      <c r="K8" s="212" t="s">
        <v>138</v>
      </c>
      <c r="L8" s="212"/>
      <c r="M8" s="212"/>
      <c r="N8" s="213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7"/>
      <c r="AF8" s="177"/>
      <c r="AG8" s="177"/>
      <c r="AH8" s="177"/>
      <c r="AI8" s="177"/>
      <c r="AJ8" s="178"/>
      <c r="AK8" s="10"/>
      <c r="AL8" s="80"/>
      <c r="AM8" s="80"/>
      <c r="AN8" s="80"/>
      <c r="AO8" s="80"/>
      <c r="AP8" s="80"/>
      <c r="AQ8" s="80"/>
      <c r="AR8" s="80"/>
      <c r="AS8" s="80"/>
      <c r="AT8" s="80"/>
      <c r="AU8" s="79"/>
      <c r="AW8" s="3"/>
      <c r="AX8" s="3"/>
      <c r="BG8" t="s">
        <v>78</v>
      </c>
      <c r="BP8" s="1"/>
      <c r="BQ8" s="6"/>
      <c r="BR8" s="6"/>
      <c r="BS8" s="6"/>
      <c r="BT8" s="6"/>
      <c r="BU8" s="2"/>
    </row>
    <row r="9" spans="1:77" ht="16.2" x14ac:dyDescent="0.2">
      <c r="A9" s="191"/>
      <c r="B9" s="192"/>
      <c r="C9" s="435" t="s">
        <v>30</v>
      </c>
      <c r="D9" s="424"/>
      <c r="E9" s="424"/>
      <c r="F9" s="424"/>
      <c r="G9" s="455" t="s">
        <v>6</v>
      </c>
      <c r="H9" s="456"/>
      <c r="I9" s="456"/>
      <c r="J9" s="456"/>
      <c r="K9" s="453" t="s">
        <v>8</v>
      </c>
      <c r="L9" s="453"/>
      <c r="M9" s="453"/>
      <c r="N9" s="453"/>
      <c r="O9" s="453" t="s">
        <v>36</v>
      </c>
      <c r="P9" s="453"/>
      <c r="Q9" s="453"/>
      <c r="R9" s="453"/>
      <c r="S9" s="456" t="s">
        <v>1</v>
      </c>
      <c r="T9" s="456"/>
      <c r="U9" s="456"/>
      <c r="V9" s="456" t="s">
        <v>26</v>
      </c>
      <c r="W9" s="456"/>
      <c r="X9" s="456"/>
      <c r="Y9" s="456" t="s">
        <v>27</v>
      </c>
      <c r="Z9" s="456"/>
      <c r="AA9" s="456"/>
      <c r="AB9" s="491" t="s">
        <v>5</v>
      </c>
      <c r="AC9" s="491"/>
      <c r="AD9" s="410"/>
      <c r="AE9" s="479" t="s">
        <v>12</v>
      </c>
      <c r="AF9" s="479"/>
      <c r="AG9" s="479"/>
      <c r="AH9" s="479"/>
      <c r="AI9" s="479"/>
      <c r="AJ9" s="480"/>
      <c r="AK9" s="72"/>
      <c r="AL9" s="10"/>
      <c r="AM9" s="10"/>
      <c r="AN9" s="10"/>
      <c r="AO9" s="10"/>
      <c r="AP9" s="10"/>
      <c r="AQ9" s="10"/>
      <c r="AR9" s="10"/>
      <c r="AS9" s="10"/>
      <c r="AT9" s="10"/>
      <c r="AU9" s="79"/>
      <c r="AW9" s="3"/>
      <c r="AX9" s="3"/>
      <c r="BG9" t="s">
        <v>79</v>
      </c>
      <c r="BP9" s="1"/>
      <c r="BQ9" s="6"/>
      <c r="BR9" s="6"/>
      <c r="BS9" s="6"/>
      <c r="BT9" s="6"/>
      <c r="BU9" s="2"/>
    </row>
    <row r="10" spans="1:77" x14ac:dyDescent="0.2">
      <c r="A10" s="191"/>
      <c r="B10" s="192"/>
      <c r="C10" s="388"/>
      <c r="D10" s="389"/>
      <c r="E10" s="389"/>
      <c r="F10" s="389"/>
      <c r="G10" s="457"/>
      <c r="H10" s="458"/>
      <c r="I10" s="459"/>
      <c r="J10" s="459"/>
      <c r="K10" s="454"/>
      <c r="L10" s="454"/>
      <c r="M10" s="454"/>
      <c r="N10" s="454"/>
      <c r="O10" s="454"/>
      <c r="P10" s="454"/>
      <c r="Q10" s="454"/>
      <c r="R10" s="454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84"/>
      <c r="AE10" s="472" t="s">
        <v>37</v>
      </c>
      <c r="AF10" s="472"/>
      <c r="AG10" s="473"/>
      <c r="AH10" s="473"/>
      <c r="AI10" s="473"/>
      <c r="AJ10" s="474"/>
      <c r="AK10" s="81"/>
      <c r="AL10" s="72"/>
      <c r="AM10" s="72"/>
      <c r="AN10" s="72"/>
      <c r="AO10" s="72"/>
      <c r="AP10" s="72"/>
      <c r="AQ10" s="72"/>
      <c r="AR10" s="72"/>
      <c r="AS10" s="72"/>
      <c r="AT10" s="72"/>
      <c r="AU10" s="80"/>
      <c r="AW10" s="3"/>
      <c r="AX10" s="3"/>
      <c r="BG10" t="s">
        <v>80</v>
      </c>
      <c r="BP10" s="1"/>
      <c r="BQ10" s="6"/>
      <c r="BR10" s="6"/>
      <c r="BS10" s="6"/>
      <c r="BT10" s="6"/>
      <c r="BU10" s="2"/>
    </row>
    <row r="11" spans="1:77" x14ac:dyDescent="0.2">
      <c r="A11" s="191"/>
      <c r="B11" s="192"/>
      <c r="C11" s="485"/>
      <c r="D11" s="486"/>
      <c r="E11" s="486"/>
      <c r="F11" s="486"/>
      <c r="G11" s="489" t="s">
        <v>40</v>
      </c>
      <c r="H11" s="452"/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235"/>
      <c r="T11" s="235"/>
      <c r="U11" s="235"/>
      <c r="V11" s="235"/>
      <c r="W11" s="235"/>
      <c r="X11" s="235"/>
      <c r="Y11" s="235"/>
      <c r="Z11" s="235"/>
      <c r="AA11" s="235"/>
      <c r="AB11" s="235"/>
      <c r="AC11" s="235"/>
      <c r="AD11" s="235"/>
      <c r="AE11" s="470" t="s">
        <v>38</v>
      </c>
      <c r="AF11" s="471"/>
      <c r="AG11" s="475"/>
      <c r="AH11" s="475"/>
      <c r="AI11" s="475"/>
      <c r="AJ11" s="476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10"/>
      <c r="AW11" s="3"/>
      <c r="AX11" s="3"/>
      <c r="BG11" t="s">
        <v>81</v>
      </c>
    </row>
    <row r="12" spans="1:77" x14ac:dyDescent="0.2">
      <c r="A12" s="191"/>
      <c r="B12" s="192"/>
      <c r="C12" s="485"/>
      <c r="D12" s="486"/>
      <c r="E12" s="486"/>
      <c r="F12" s="486"/>
      <c r="G12" s="489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S12" s="235"/>
      <c r="T12" s="235"/>
      <c r="U12" s="235"/>
      <c r="V12" s="235"/>
      <c r="W12" s="235"/>
      <c r="X12" s="235"/>
      <c r="Y12" s="235"/>
      <c r="Z12" s="235"/>
      <c r="AA12" s="235"/>
      <c r="AB12" s="235"/>
      <c r="AC12" s="235"/>
      <c r="AD12" s="235"/>
      <c r="AE12" s="470" t="s">
        <v>39</v>
      </c>
      <c r="AF12" s="471"/>
      <c r="AG12" s="477">
        <f>AG10+AG11</f>
        <v>0</v>
      </c>
      <c r="AH12" s="477"/>
      <c r="AI12" s="477"/>
      <c r="AJ12" s="478"/>
      <c r="AK12" s="73"/>
      <c r="AL12" s="81"/>
      <c r="AM12" s="81"/>
      <c r="AN12" s="81"/>
      <c r="AO12" s="81"/>
      <c r="AP12" s="81"/>
      <c r="AQ12" s="81"/>
      <c r="AR12" s="81"/>
      <c r="AS12" s="81"/>
      <c r="AT12" s="81"/>
      <c r="AU12" s="72"/>
      <c r="AW12" s="3"/>
      <c r="AX12" s="3"/>
    </row>
    <row r="13" spans="1:77" x14ac:dyDescent="0.2">
      <c r="A13" s="191"/>
      <c r="B13" s="192"/>
      <c r="C13" s="487"/>
      <c r="D13" s="488"/>
      <c r="E13" s="488"/>
      <c r="F13" s="488"/>
      <c r="G13" s="490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15"/>
      <c r="AF13" s="16"/>
      <c r="AG13" s="16"/>
      <c r="AH13" s="16"/>
      <c r="AI13" s="16"/>
      <c r="AJ13" s="29"/>
      <c r="AK13" s="74"/>
      <c r="AL13" s="88"/>
      <c r="AM13" s="94" t="s">
        <v>173</v>
      </c>
      <c r="AN13" s="73"/>
      <c r="AO13" s="73"/>
      <c r="AP13" s="73"/>
      <c r="AQ13" s="73"/>
      <c r="AR13" s="73"/>
      <c r="AS13" s="73"/>
      <c r="AT13" s="73"/>
      <c r="AU13" s="81"/>
      <c r="AW13" s="3"/>
      <c r="AX13" s="3"/>
    </row>
    <row r="14" spans="1:77" x14ac:dyDescent="0.2">
      <c r="A14" s="191"/>
      <c r="B14" s="192"/>
      <c r="C14" s="435" t="s">
        <v>2</v>
      </c>
      <c r="D14" s="424"/>
      <c r="E14" s="424"/>
      <c r="F14" s="436"/>
      <c r="G14" s="20" t="s">
        <v>24</v>
      </c>
      <c r="H14" s="387"/>
      <c r="I14" s="387"/>
      <c r="J14" s="387"/>
      <c r="K14" s="387"/>
      <c r="L14" s="20"/>
      <c r="M14" s="21"/>
      <c r="N14" s="22" t="s">
        <v>29</v>
      </c>
      <c r="O14" s="20"/>
      <c r="P14" s="20"/>
      <c r="Q14" s="464"/>
      <c r="R14" s="464"/>
      <c r="S14" s="464"/>
      <c r="T14" s="464"/>
      <c r="U14" s="20" t="s">
        <v>3</v>
      </c>
      <c r="V14" s="465"/>
      <c r="W14" s="465"/>
      <c r="X14" s="465"/>
      <c r="Y14" s="465"/>
      <c r="Z14" s="20" t="s">
        <v>28</v>
      </c>
      <c r="AA14" s="20"/>
      <c r="AB14" s="20"/>
      <c r="AC14" s="20" t="s">
        <v>4</v>
      </c>
      <c r="AD14" s="20"/>
      <c r="AE14" s="466"/>
      <c r="AF14" s="466"/>
      <c r="AG14" s="466"/>
      <c r="AH14" s="18"/>
      <c r="AI14" s="17"/>
      <c r="AJ14" s="30"/>
      <c r="AK14" s="9"/>
      <c r="AU14" s="81"/>
    </row>
    <row r="15" spans="1:77" x14ac:dyDescent="0.2">
      <c r="A15" s="191"/>
      <c r="B15" s="192"/>
      <c r="C15" s="388"/>
      <c r="D15" s="389"/>
      <c r="E15" s="389"/>
      <c r="F15" s="390"/>
      <c r="G15" s="381"/>
      <c r="H15" s="382"/>
      <c r="I15" s="382"/>
      <c r="J15" s="382"/>
      <c r="K15" s="382"/>
      <c r="L15" s="382"/>
      <c r="M15" s="382"/>
      <c r="N15" s="382"/>
      <c r="O15" s="382"/>
      <c r="P15" s="382"/>
      <c r="Q15" s="382"/>
      <c r="R15" s="382"/>
      <c r="S15" s="382"/>
      <c r="T15" s="382"/>
      <c r="U15" s="382"/>
      <c r="V15" s="382"/>
      <c r="W15" s="382"/>
      <c r="X15" s="382"/>
      <c r="Y15" s="382"/>
      <c r="Z15" s="382"/>
      <c r="AA15" s="382"/>
      <c r="AB15" s="382"/>
      <c r="AC15" s="382"/>
      <c r="AD15" s="382"/>
      <c r="AE15" s="382"/>
      <c r="AF15" s="382"/>
      <c r="AG15" s="382"/>
      <c r="AH15" s="382"/>
      <c r="AI15" s="382"/>
      <c r="AJ15" s="383"/>
      <c r="AK15" s="82"/>
      <c r="AM15" s="185" t="s">
        <v>171</v>
      </c>
      <c r="AN15" s="186"/>
      <c r="AO15" s="186"/>
      <c r="AP15" s="186"/>
      <c r="AQ15" s="186"/>
      <c r="AR15" s="186"/>
      <c r="AS15" s="186"/>
      <c r="AT15" s="186"/>
      <c r="AU15" s="73"/>
    </row>
    <row r="16" spans="1:77" x14ac:dyDescent="0.2">
      <c r="A16" s="191"/>
      <c r="B16" s="192"/>
      <c r="C16" s="461"/>
      <c r="D16" s="462"/>
      <c r="E16" s="462"/>
      <c r="F16" s="463"/>
      <c r="G16" s="467"/>
      <c r="H16" s="468"/>
      <c r="I16" s="468"/>
      <c r="J16" s="468"/>
      <c r="K16" s="468"/>
      <c r="L16" s="468"/>
      <c r="M16" s="468"/>
      <c r="N16" s="468"/>
      <c r="O16" s="468"/>
      <c r="P16" s="468"/>
      <c r="Q16" s="468"/>
      <c r="R16" s="468"/>
      <c r="S16" s="468"/>
      <c r="T16" s="468"/>
      <c r="U16" s="468"/>
      <c r="V16" s="468"/>
      <c r="W16" s="468"/>
      <c r="X16" s="468"/>
      <c r="Y16" s="468"/>
      <c r="Z16" s="468"/>
      <c r="AA16" s="468"/>
      <c r="AB16" s="468"/>
      <c r="AC16" s="468"/>
      <c r="AD16" s="468"/>
      <c r="AE16" s="468"/>
      <c r="AF16" s="468"/>
      <c r="AG16" s="468"/>
      <c r="AH16" s="468"/>
      <c r="AI16" s="468"/>
      <c r="AJ16" s="469"/>
      <c r="AK16" s="82"/>
      <c r="AM16" s="186"/>
      <c r="AN16" s="186"/>
      <c r="AO16" s="186"/>
      <c r="AP16" s="186"/>
      <c r="AQ16" s="186"/>
      <c r="AR16" s="186"/>
      <c r="AS16" s="186"/>
      <c r="AT16" s="186"/>
      <c r="AU16" s="74"/>
    </row>
    <row r="17" spans="1:47" x14ac:dyDescent="0.2">
      <c r="A17" s="191"/>
      <c r="B17" s="192"/>
      <c r="C17" s="366" t="s">
        <v>7</v>
      </c>
      <c r="D17" s="367"/>
      <c r="E17" s="367"/>
      <c r="F17" s="368"/>
      <c r="G17" s="23" t="s">
        <v>24</v>
      </c>
      <c r="H17" s="387"/>
      <c r="I17" s="387"/>
      <c r="J17" s="387"/>
      <c r="K17" s="387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31"/>
      <c r="AK17" s="13"/>
      <c r="AL17" s="9"/>
      <c r="AM17" s="9" t="s">
        <v>158</v>
      </c>
      <c r="AN17" s="90" t="s">
        <v>162</v>
      </c>
      <c r="AO17" s="95" t="s">
        <v>159</v>
      </c>
      <c r="AP17" s="95"/>
      <c r="AQ17" s="95"/>
      <c r="AR17" s="9"/>
      <c r="AS17" s="9"/>
      <c r="AT17" s="9"/>
      <c r="AU17" s="9"/>
    </row>
    <row r="18" spans="1:47" x14ac:dyDescent="0.2">
      <c r="A18" s="191"/>
      <c r="B18" s="192"/>
      <c r="C18" s="369"/>
      <c r="D18" s="370"/>
      <c r="E18" s="370"/>
      <c r="F18" s="371"/>
      <c r="G18" s="381"/>
      <c r="H18" s="382"/>
      <c r="I18" s="382"/>
      <c r="J18" s="382"/>
      <c r="K18" s="382"/>
      <c r="L18" s="382"/>
      <c r="M18" s="382"/>
      <c r="N18" s="382"/>
      <c r="O18" s="382"/>
      <c r="P18" s="382"/>
      <c r="Q18" s="382"/>
      <c r="R18" s="382"/>
      <c r="S18" s="382"/>
      <c r="T18" s="382"/>
      <c r="U18" s="382"/>
      <c r="V18" s="382"/>
      <c r="W18" s="382"/>
      <c r="X18" s="382"/>
      <c r="Y18" s="382"/>
      <c r="Z18" s="382"/>
      <c r="AA18" s="382"/>
      <c r="AB18" s="382"/>
      <c r="AC18" s="382"/>
      <c r="AD18" s="382"/>
      <c r="AE18" s="382"/>
      <c r="AF18" s="382"/>
      <c r="AG18" s="382"/>
      <c r="AH18" s="382"/>
      <c r="AI18" s="382"/>
      <c r="AJ18" s="383"/>
      <c r="AK18" s="82"/>
      <c r="AL18" s="82"/>
      <c r="AN18" s="90" t="s">
        <v>163</v>
      </c>
      <c r="AO18" s="96" t="s">
        <v>160</v>
      </c>
      <c r="AP18" s="97"/>
      <c r="AQ18" s="97"/>
      <c r="AR18" s="82"/>
      <c r="AS18" s="82"/>
      <c r="AT18" s="82"/>
      <c r="AU18" s="82"/>
    </row>
    <row r="19" spans="1:47" x14ac:dyDescent="0.2">
      <c r="A19" s="191"/>
      <c r="B19" s="192"/>
      <c r="C19" s="369"/>
      <c r="D19" s="370"/>
      <c r="E19" s="370"/>
      <c r="F19" s="371"/>
      <c r="G19" s="384"/>
      <c r="H19" s="385"/>
      <c r="I19" s="385"/>
      <c r="J19" s="385"/>
      <c r="K19" s="385"/>
      <c r="L19" s="385"/>
      <c r="M19" s="385"/>
      <c r="N19" s="385"/>
      <c r="O19" s="385"/>
      <c r="P19" s="385"/>
      <c r="Q19" s="385"/>
      <c r="R19" s="385"/>
      <c r="S19" s="385"/>
      <c r="T19" s="385"/>
      <c r="U19" s="385"/>
      <c r="V19" s="385"/>
      <c r="W19" s="385"/>
      <c r="X19" s="385"/>
      <c r="Y19" s="385"/>
      <c r="Z19" s="385"/>
      <c r="AA19" s="385"/>
      <c r="AB19" s="385"/>
      <c r="AC19" s="385"/>
      <c r="AD19" s="385"/>
      <c r="AE19" s="385"/>
      <c r="AF19" s="385"/>
      <c r="AG19" s="385"/>
      <c r="AH19" s="385"/>
      <c r="AI19" s="385"/>
      <c r="AJ19" s="386"/>
      <c r="AK19" s="82"/>
      <c r="AL19" s="82"/>
      <c r="AO19" s="96"/>
      <c r="AP19" s="96" t="s">
        <v>161</v>
      </c>
      <c r="AQ19" s="96"/>
      <c r="AU19" s="82"/>
    </row>
    <row r="20" spans="1:47" ht="13.5" customHeight="1" x14ac:dyDescent="0.2">
      <c r="A20" s="191"/>
      <c r="B20" s="192"/>
      <c r="C20" s="369"/>
      <c r="D20" s="370"/>
      <c r="E20" s="370"/>
      <c r="F20" s="371"/>
      <c r="G20" s="450" t="s">
        <v>41</v>
      </c>
      <c r="H20" s="195"/>
      <c r="I20" s="195"/>
      <c r="J20" s="39" t="s">
        <v>87</v>
      </c>
      <c r="K20" s="24"/>
      <c r="L20" s="345"/>
      <c r="M20" s="345"/>
      <c r="N20" s="345"/>
      <c r="O20" s="345"/>
      <c r="P20" s="345"/>
      <c r="Q20" s="40"/>
      <c r="R20" s="449" t="s">
        <v>10</v>
      </c>
      <c r="S20" s="195"/>
      <c r="T20" s="198"/>
      <c r="U20" s="198"/>
      <c r="V20" s="198"/>
      <c r="W20" s="198"/>
      <c r="X20" s="40"/>
      <c r="Y20" s="195" t="s">
        <v>11</v>
      </c>
      <c r="Z20" s="195"/>
      <c r="AA20" s="198"/>
      <c r="AB20" s="198"/>
      <c r="AC20" s="198"/>
      <c r="AD20" s="198"/>
      <c r="AE20" s="198"/>
      <c r="AF20" s="198"/>
      <c r="AG20" s="24"/>
      <c r="AH20" s="24"/>
      <c r="AI20" s="24"/>
      <c r="AJ20" s="37"/>
      <c r="AK20" s="75"/>
      <c r="AL20" s="13"/>
      <c r="AO20" s="187">
        <v>100000</v>
      </c>
      <c r="AP20" s="187"/>
      <c r="AQ20" s="187"/>
      <c r="AU20" s="13"/>
    </row>
    <row r="21" spans="1:47" ht="13.5" customHeight="1" x14ac:dyDescent="0.2">
      <c r="A21" s="191"/>
      <c r="B21" s="192"/>
      <c r="C21" s="369"/>
      <c r="D21" s="370"/>
      <c r="E21" s="370"/>
      <c r="F21" s="371"/>
      <c r="G21" s="375" t="s">
        <v>88</v>
      </c>
      <c r="H21" s="376"/>
      <c r="I21" s="377"/>
      <c r="J21" s="199" t="s">
        <v>89</v>
      </c>
      <c r="K21" s="200"/>
      <c r="L21" s="451"/>
      <c r="M21" s="193"/>
      <c r="N21" s="35" t="s">
        <v>155</v>
      </c>
      <c r="O21" s="193"/>
      <c r="P21" s="193"/>
      <c r="Q21" s="36" t="s">
        <v>156</v>
      </c>
      <c r="R21" s="193"/>
      <c r="S21" s="193"/>
      <c r="T21" s="41"/>
      <c r="U21" s="199" t="s">
        <v>43</v>
      </c>
      <c r="V21" s="200"/>
      <c r="W21" s="193"/>
      <c r="X21" s="193"/>
      <c r="Y21" s="35" t="s">
        <v>155</v>
      </c>
      <c r="Z21" s="193"/>
      <c r="AA21" s="193"/>
      <c r="AB21" s="36" t="s">
        <v>156</v>
      </c>
      <c r="AC21" s="193"/>
      <c r="AD21" s="193"/>
      <c r="AE21" s="42"/>
      <c r="AF21" s="193"/>
      <c r="AG21" s="193"/>
      <c r="AH21" s="38"/>
      <c r="AI21" s="38"/>
      <c r="AJ21" s="37"/>
      <c r="AK21" s="75"/>
      <c r="AL21" s="82"/>
      <c r="AN21" s="90" t="s">
        <v>163</v>
      </c>
      <c r="AO21" s="96" t="s">
        <v>164</v>
      </c>
      <c r="AP21" s="96"/>
      <c r="AQ21" s="96"/>
      <c r="AU21" s="82"/>
    </row>
    <row r="22" spans="1:47" ht="13.5" customHeight="1" x14ac:dyDescent="0.2">
      <c r="A22" s="191"/>
      <c r="B22" s="192"/>
      <c r="C22" s="372"/>
      <c r="D22" s="373"/>
      <c r="E22" s="373"/>
      <c r="F22" s="374"/>
      <c r="G22" s="372"/>
      <c r="H22" s="373"/>
      <c r="I22" s="378"/>
      <c r="J22" s="379" t="s">
        <v>42</v>
      </c>
      <c r="K22" s="380"/>
      <c r="L22" s="448"/>
      <c r="M22" s="448"/>
      <c r="N22" s="448"/>
      <c r="O22" s="448"/>
      <c r="P22" s="448"/>
      <c r="Q22" s="448"/>
      <c r="R22" s="448"/>
      <c r="S22" s="448"/>
      <c r="T22" s="448"/>
      <c r="U22" s="448"/>
      <c r="V22" s="448"/>
      <c r="W22" s="448"/>
      <c r="X22" s="448"/>
      <c r="Y22" s="448"/>
      <c r="Z22" s="448"/>
      <c r="AA22" s="448"/>
      <c r="AB22" s="448"/>
      <c r="AC22" s="448"/>
      <c r="AD22" s="448"/>
      <c r="AE22" s="448"/>
      <c r="AF22" s="448"/>
      <c r="AG22" s="448"/>
      <c r="AH22" s="448"/>
      <c r="AI22" s="448"/>
      <c r="AJ22" s="32"/>
      <c r="AK22" s="75"/>
      <c r="AL22" s="82"/>
      <c r="AO22" s="98" t="s">
        <v>169</v>
      </c>
      <c r="AP22" s="96"/>
      <c r="AQ22" s="96"/>
      <c r="AU22" s="82"/>
    </row>
    <row r="23" spans="1:47" x14ac:dyDescent="0.2">
      <c r="A23" s="191" t="s">
        <v>145</v>
      </c>
      <c r="B23" s="192"/>
      <c r="C23" s="311" t="s">
        <v>44</v>
      </c>
      <c r="D23" s="309"/>
      <c r="E23" s="309"/>
      <c r="F23" s="309"/>
      <c r="G23" s="309"/>
      <c r="H23" s="309"/>
      <c r="I23" s="309"/>
      <c r="J23" s="309" t="s">
        <v>13</v>
      </c>
      <c r="K23" s="309"/>
      <c r="L23" s="309"/>
      <c r="M23" s="309" t="s">
        <v>45</v>
      </c>
      <c r="N23" s="309"/>
      <c r="O23" s="309"/>
      <c r="P23" s="309"/>
      <c r="Q23" s="309"/>
      <c r="R23" s="309"/>
      <c r="S23" s="309"/>
      <c r="T23" s="309"/>
      <c r="U23" s="309"/>
      <c r="V23" s="309"/>
      <c r="W23" s="309"/>
      <c r="X23" s="309"/>
      <c r="Y23" s="309" t="s">
        <v>46</v>
      </c>
      <c r="Z23" s="309"/>
      <c r="AA23" s="309"/>
      <c r="AB23" s="309"/>
      <c r="AC23" s="309"/>
      <c r="AD23" s="309" t="s">
        <v>47</v>
      </c>
      <c r="AE23" s="309"/>
      <c r="AF23" s="309"/>
      <c r="AG23" s="309"/>
      <c r="AH23" s="309"/>
      <c r="AI23" s="309"/>
      <c r="AJ23" s="310"/>
      <c r="AK23" s="10"/>
      <c r="AL23" s="75"/>
      <c r="AO23" s="96"/>
      <c r="AP23" s="96" t="s">
        <v>161</v>
      </c>
      <c r="AQ23" s="96"/>
      <c r="AU23" s="75"/>
    </row>
    <row r="24" spans="1:47" x14ac:dyDescent="0.2">
      <c r="A24" s="191"/>
      <c r="B24" s="192"/>
      <c r="C24" s="43" t="s">
        <v>48</v>
      </c>
      <c r="D24" s="235"/>
      <c r="E24" s="235"/>
      <c r="F24" s="235"/>
      <c r="G24" s="235"/>
      <c r="H24" s="235"/>
      <c r="I24" s="235"/>
      <c r="J24" s="406"/>
      <c r="K24" s="406"/>
      <c r="L24" s="406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444"/>
      <c r="AE24" s="444"/>
      <c r="AF24" s="444"/>
      <c r="AG24" s="444"/>
      <c r="AH24" s="444"/>
      <c r="AI24" s="444"/>
      <c r="AJ24" s="445"/>
      <c r="AK24" s="83"/>
      <c r="AL24" s="75"/>
      <c r="AO24" s="98" t="s">
        <v>170</v>
      </c>
      <c r="AP24" s="96"/>
      <c r="AQ24" s="96"/>
      <c r="AU24" s="75"/>
    </row>
    <row r="25" spans="1:47" x14ac:dyDescent="0.2">
      <c r="A25" s="191"/>
      <c r="B25" s="192"/>
      <c r="C25" s="43" t="s">
        <v>49</v>
      </c>
      <c r="D25" s="235"/>
      <c r="E25" s="235"/>
      <c r="F25" s="235"/>
      <c r="G25" s="235"/>
      <c r="H25" s="235"/>
      <c r="I25" s="235"/>
      <c r="J25" s="406"/>
      <c r="K25" s="406"/>
      <c r="L25" s="406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444"/>
      <c r="AE25" s="444"/>
      <c r="AF25" s="444"/>
      <c r="AG25" s="444"/>
      <c r="AH25" s="444"/>
      <c r="AI25" s="444"/>
      <c r="AJ25" s="445"/>
      <c r="AK25" s="83"/>
      <c r="AL25" s="75"/>
      <c r="AM25" s="185" t="s">
        <v>214</v>
      </c>
      <c r="AN25" s="186"/>
      <c r="AO25" s="186"/>
      <c r="AP25" s="186"/>
      <c r="AQ25" s="186"/>
      <c r="AR25" s="186"/>
      <c r="AS25" s="186"/>
      <c r="AT25" s="186"/>
      <c r="AU25" s="75"/>
    </row>
    <row r="26" spans="1:47" x14ac:dyDescent="0.2">
      <c r="A26" s="191"/>
      <c r="B26" s="192"/>
      <c r="C26" s="43" t="s">
        <v>50</v>
      </c>
      <c r="D26" s="235"/>
      <c r="E26" s="235"/>
      <c r="F26" s="235"/>
      <c r="G26" s="235"/>
      <c r="H26" s="235"/>
      <c r="I26" s="235"/>
      <c r="J26" s="406"/>
      <c r="K26" s="406"/>
      <c r="L26" s="406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5"/>
      <c r="X26" s="235"/>
      <c r="Y26" s="235"/>
      <c r="Z26" s="235"/>
      <c r="AA26" s="235"/>
      <c r="AB26" s="235"/>
      <c r="AC26" s="235"/>
      <c r="AD26" s="444"/>
      <c r="AE26" s="444"/>
      <c r="AF26" s="444"/>
      <c r="AG26" s="444"/>
      <c r="AH26" s="444"/>
      <c r="AI26" s="444"/>
      <c r="AJ26" s="445"/>
      <c r="AK26" s="83"/>
      <c r="AL26" s="10"/>
      <c r="AM26" s="186"/>
      <c r="AN26" s="186"/>
      <c r="AO26" s="186"/>
      <c r="AP26" s="186"/>
      <c r="AQ26" s="186"/>
      <c r="AR26" s="186"/>
      <c r="AS26" s="186"/>
      <c r="AT26" s="186"/>
      <c r="AU26" s="10"/>
    </row>
    <row r="27" spans="1:47" ht="13.5" customHeight="1" x14ac:dyDescent="0.2">
      <c r="A27" s="191"/>
      <c r="B27" s="192"/>
      <c r="C27" s="43" t="s">
        <v>51</v>
      </c>
      <c r="D27" s="235"/>
      <c r="E27" s="235"/>
      <c r="F27" s="235"/>
      <c r="G27" s="235"/>
      <c r="H27" s="235"/>
      <c r="I27" s="235"/>
      <c r="J27" s="406"/>
      <c r="K27" s="406"/>
      <c r="L27" s="406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444"/>
      <c r="AE27" s="444"/>
      <c r="AF27" s="444"/>
      <c r="AG27" s="444"/>
      <c r="AH27" s="444"/>
      <c r="AI27" s="444"/>
      <c r="AJ27" s="445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</row>
    <row r="28" spans="1:47" x14ac:dyDescent="0.2">
      <c r="A28" s="191"/>
      <c r="B28" s="192"/>
      <c r="C28" s="44" t="s">
        <v>52</v>
      </c>
      <c r="D28" s="275"/>
      <c r="E28" s="275"/>
      <c r="F28" s="275"/>
      <c r="G28" s="275"/>
      <c r="H28" s="275"/>
      <c r="I28" s="275"/>
      <c r="J28" s="443"/>
      <c r="K28" s="443"/>
      <c r="L28" s="443"/>
      <c r="M28" s="275"/>
      <c r="N28" s="275"/>
      <c r="O28" s="275"/>
      <c r="P28" s="275"/>
      <c r="Q28" s="275"/>
      <c r="R28" s="275"/>
      <c r="S28" s="275"/>
      <c r="T28" s="275"/>
      <c r="U28" s="275"/>
      <c r="V28" s="275"/>
      <c r="W28" s="275"/>
      <c r="X28" s="275"/>
      <c r="Y28" s="275"/>
      <c r="Z28" s="275"/>
      <c r="AA28" s="275"/>
      <c r="AB28" s="275"/>
      <c r="AC28" s="275"/>
      <c r="AD28" s="446"/>
      <c r="AE28" s="446"/>
      <c r="AF28" s="446"/>
      <c r="AG28" s="446"/>
      <c r="AH28" s="446"/>
      <c r="AI28" s="446"/>
      <c r="AJ28" s="447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</row>
    <row r="29" spans="1:47" x14ac:dyDescent="0.2">
      <c r="A29" s="191" t="s">
        <v>146</v>
      </c>
      <c r="B29" s="192"/>
      <c r="C29" s="311" t="s">
        <v>120</v>
      </c>
      <c r="D29" s="309"/>
      <c r="E29" s="309"/>
      <c r="F29" s="309"/>
      <c r="G29" s="309"/>
      <c r="H29" s="309"/>
      <c r="I29" s="405"/>
      <c r="J29" s="405"/>
      <c r="K29" s="405"/>
      <c r="L29" s="405"/>
      <c r="M29" s="405"/>
      <c r="N29" s="405"/>
      <c r="O29" s="405"/>
      <c r="P29" s="405"/>
      <c r="Q29" s="309" t="s">
        <v>55</v>
      </c>
      <c r="R29" s="309"/>
      <c r="S29" s="309"/>
      <c r="T29" s="309"/>
      <c r="U29" s="309" t="s">
        <v>49</v>
      </c>
      <c r="V29" s="309"/>
      <c r="W29" s="309"/>
      <c r="X29" s="309"/>
      <c r="Y29" s="309" t="s">
        <v>50</v>
      </c>
      <c r="Z29" s="309"/>
      <c r="AA29" s="309"/>
      <c r="AB29" s="309"/>
      <c r="AC29" s="309" t="s">
        <v>51</v>
      </c>
      <c r="AD29" s="309"/>
      <c r="AE29" s="309"/>
      <c r="AF29" s="309"/>
      <c r="AG29" s="309" t="s">
        <v>52</v>
      </c>
      <c r="AH29" s="309"/>
      <c r="AI29" s="309"/>
      <c r="AJ29" s="310"/>
      <c r="AK29" s="10"/>
      <c r="AL29" s="83"/>
      <c r="AM29" s="83"/>
      <c r="AN29" s="83"/>
      <c r="AO29" s="83"/>
      <c r="AP29" s="83"/>
      <c r="AQ29" s="83"/>
      <c r="AR29" s="83"/>
      <c r="AS29" s="83"/>
      <c r="AT29" s="83"/>
      <c r="AU29" s="83"/>
    </row>
    <row r="30" spans="1:47" x14ac:dyDescent="0.2">
      <c r="A30" s="191"/>
      <c r="B30" s="192"/>
      <c r="C30" s="285" t="s">
        <v>15</v>
      </c>
      <c r="D30" s="286"/>
      <c r="E30" s="286"/>
      <c r="F30" s="286"/>
      <c r="G30" s="286"/>
      <c r="H30" s="286"/>
      <c r="I30" s="217"/>
      <c r="J30" s="217"/>
      <c r="K30" s="217"/>
      <c r="L30" s="217"/>
      <c r="M30" s="217"/>
      <c r="N30" s="217"/>
      <c r="O30" s="217"/>
      <c r="P30" s="217"/>
      <c r="Q30" s="217"/>
      <c r="R30" s="217"/>
      <c r="S30" s="217"/>
      <c r="T30" s="217"/>
      <c r="U30" s="217"/>
      <c r="V30" s="217"/>
      <c r="W30" s="217"/>
      <c r="X30" s="217"/>
      <c r="Y30" s="217"/>
      <c r="Z30" s="217"/>
      <c r="AA30" s="217"/>
      <c r="AB30" s="217"/>
      <c r="AC30" s="217"/>
      <c r="AD30" s="217"/>
      <c r="AE30" s="217"/>
      <c r="AF30" s="217"/>
      <c r="AG30" s="217"/>
      <c r="AH30" s="217"/>
      <c r="AI30" s="217"/>
      <c r="AJ30" s="278"/>
      <c r="AK30" s="84"/>
      <c r="AL30" s="83"/>
      <c r="AM30" s="83"/>
      <c r="AN30" s="83"/>
      <c r="AO30" s="83"/>
      <c r="AP30" s="83"/>
      <c r="AQ30" s="83"/>
      <c r="AR30" s="83"/>
      <c r="AS30" s="83"/>
      <c r="AT30" s="83"/>
      <c r="AU30" s="83"/>
    </row>
    <row r="31" spans="1:47" ht="13.5" customHeight="1" x14ac:dyDescent="0.2">
      <c r="A31" s="191"/>
      <c r="B31" s="192"/>
      <c r="C31" s="327" t="s">
        <v>213</v>
      </c>
      <c r="D31" s="328"/>
      <c r="E31" s="328"/>
      <c r="F31" s="329"/>
      <c r="G31" s="40" t="s">
        <v>53</v>
      </c>
      <c r="H31" s="45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6"/>
      <c r="T31" s="216"/>
      <c r="U31" s="216"/>
      <c r="V31" s="216"/>
      <c r="W31" s="216"/>
      <c r="X31" s="216"/>
      <c r="Y31" s="216"/>
      <c r="Z31" s="216"/>
      <c r="AA31" s="216"/>
      <c r="AB31" s="216"/>
      <c r="AC31" s="216"/>
      <c r="AD31" s="216"/>
      <c r="AE31" s="216"/>
      <c r="AF31" s="216"/>
      <c r="AG31" s="216"/>
      <c r="AH31" s="216"/>
      <c r="AI31" s="216"/>
      <c r="AJ31" s="279"/>
      <c r="AK31" s="84"/>
      <c r="AL31" s="83"/>
      <c r="AM31" s="83"/>
      <c r="AN31" s="83"/>
      <c r="AO31" s="83"/>
      <c r="AP31" s="83"/>
      <c r="AQ31" s="83"/>
      <c r="AR31" s="83"/>
      <c r="AS31" s="83"/>
      <c r="AT31" s="83"/>
      <c r="AU31" s="83"/>
    </row>
    <row r="32" spans="1:47" x14ac:dyDescent="0.2">
      <c r="A32" s="191"/>
      <c r="B32" s="192"/>
      <c r="C32" s="327"/>
      <c r="D32" s="328"/>
      <c r="E32" s="328"/>
      <c r="F32" s="329"/>
      <c r="G32" s="40" t="s">
        <v>53</v>
      </c>
      <c r="H32" s="45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216"/>
      <c r="W32" s="216"/>
      <c r="X32" s="216"/>
      <c r="Y32" s="216"/>
      <c r="Z32" s="216"/>
      <c r="AA32" s="216"/>
      <c r="AB32" s="216"/>
      <c r="AC32" s="216"/>
      <c r="AD32" s="216"/>
      <c r="AE32" s="216"/>
      <c r="AF32" s="216"/>
      <c r="AG32" s="216"/>
      <c r="AH32" s="216"/>
      <c r="AI32" s="216"/>
      <c r="AJ32" s="279"/>
      <c r="AK32" s="84"/>
      <c r="AL32" s="10"/>
      <c r="AM32" s="10"/>
      <c r="AN32" s="10"/>
      <c r="AO32" s="10"/>
      <c r="AP32" s="10"/>
      <c r="AQ32" s="10"/>
      <c r="AR32" s="10"/>
      <c r="AS32" s="10"/>
      <c r="AT32" s="10"/>
      <c r="AU32" s="10"/>
    </row>
    <row r="33" spans="1:47" x14ac:dyDescent="0.2">
      <c r="A33" s="191"/>
      <c r="B33" s="192"/>
      <c r="C33" s="327"/>
      <c r="D33" s="328"/>
      <c r="E33" s="328"/>
      <c r="F33" s="329"/>
      <c r="G33" s="40" t="s">
        <v>53</v>
      </c>
      <c r="H33" s="45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216"/>
      <c r="W33" s="216"/>
      <c r="X33" s="216"/>
      <c r="Y33" s="216"/>
      <c r="Z33" s="216"/>
      <c r="AA33" s="216"/>
      <c r="AB33" s="216"/>
      <c r="AC33" s="216"/>
      <c r="AD33" s="216"/>
      <c r="AE33" s="216"/>
      <c r="AF33" s="216"/>
      <c r="AG33" s="216"/>
      <c r="AH33" s="216"/>
      <c r="AI33" s="216"/>
      <c r="AJ33" s="279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</row>
    <row r="34" spans="1:47" x14ac:dyDescent="0.2">
      <c r="A34" s="191"/>
      <c r="B34" s="192"/>
      <c r="C34" s="327"/>
      <c r="D34" s="328"/>
      <c r="E34" s="328"/>
      <c r="F34" s="329"/>
      <c r="G34" s="40" t="s">
        <v>53</v>
      </c>
      <c r="H34" s="45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6"/>
      <c r="T34" s="216"/>
      <c r="U34" s="216"/>
      <c r="V34" s="216"/>
      <c r="W34" s="216"/>
      <c r="X34" s="216"/>
      <c r="Y34" s="216"/>
      <c r="Z34" s="216"/>
      <c r="AA34" s="216"/>
      <c r="AB34" s="216"/>
      <c r="AC34" s="216"/>
      <c r="AD34" s="216"/>
      <c r="AE34" s="216"/>
      <c r="AF34" s="216"/>
      <c r="AG34" s="216"/>
      <c r="AH34" s="216"/>
      <c r="AI34" s="216"/>
      <c r="AJ34" s="279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</row>
    <row r="35" spans="1:47" x14ac:dyDescent="0.2">
      <c r="A35" s="191"/>
      <c r="B35" s="192"/>
      <c r="C35" s="287" t="s">
        <v>54</v>
      </c>
      <c r="D35" s="288"/>
      <c r="E35" s="288"/>
      <c r="F35" s="288"/>
      <c r="G35" s="288"/>
      <c r="H35" s="288"/>
      <c r="I35" s="215">
        <f>SUM(I30:L34)</f>
        <v>0</v>
      </c>
      <c r="J35" s="215"/>
      <c r="K35" s="215"/>
      <c r="L35" s="215"/>
      <c r="M35" s="215">
        <f>SUM(M30:P34)</f>
        <v>0</v>
      </c>
      <c r="N35" s="215"/>
      <c r="O35" s="215"/>
      <c r="P35" s="215"/>
      <c r="Q35" s="215">
        <f>SUM(Q30:T34)</f>
        <v>0</v>
      </c>
      <c r="R35" s="215"/>
      <c r="S35" s="215"/>
      <c r="T35" s="215"/>
      <c r="U35" s="215">
        <f>SUM(U30:X34)</f>
        <v>0</v>
      </c>
      <c r="V35" s="215"/>
      <c r="W35" s="215"/>
      <c r="X35" s="215"/>
      <c r="Y35" s="215">
        <f>SUM(Y30:AB34)</f>
        <v>0</v>
      </c>
      <c r="Z35" s="215"/>
      <c r="AA35" s="215"/>
      <c r="AB35" s="215"/>
      <c r="AC35" s="215">
        <f>SUM(AC30:AF34)</f>
        <v>0</v>
      </c>
      <c r="AD35" s="215"/>
      <c r="AE35" s="215"/>
      <c r="AF35" s="215"/>
      <c r="AG35" s="215">
        <f>SUM(AG30:AJ34)</f>
        <v>0</v>
      </c>
      <c r="AH35" s="215"/>
      <c r="AI35" s="215"/>
      <c r="AJ35" s="280"/>
      <c r="AK35" s="55"/>
      <c r="AL35" s="84"/>
      <c r="AM35" s="84"/>
      <c r="AN35" s="84"/>
      <c r="AO35" s="84"/>
      <c r="AP35" s="84"/>
      <c r="AQ35" s="84"/>
      <c r="AR35" s="84"/>
      <c r="AS35" s="84"/>
      <c r="AT35" s="84"/>
      <c r="AU35" s="84"/>
    </row>
    <row r="36" spans="1:47" ht="13.5" customHeight="1" x14ac:dyDescent="0.2">
      <c r="A36" s="191"/>
      <c r="B36" s="192"/>
      <c r="C36" s="399" t="s">
        <v>175</v>
      </c>
      <c r="D36" s="400"/>
      <c r="E36" s="400"/>
      <c r="F36" s="401"/>
      <c r="G36" s="395" t="s">
        <v>91</v>
      </c>
      <c r="H36" s="396"/>
      <c r="I36" s="175"/>
      <c r="J36" s="214"/>
      <c r="K36" s="214"/>
      <c r="L36" s="47" t="s">
        <v>90</v>
      </c>
      <c r="M36" s="175"/>
      <c r="N36" s="214"/>
      <c r="O36" s="214"/>
      <c r="P36" s="47" t="s">
        <v>90</v>
      </c>
      <c r="Q36" s="175" t="s">
        <v>64</v>
      </c>
      <c r="R36" s="214"/>
      <c r="S36" s="214"/>
      <c r="T36" s="47" t="s">
        <v>90</v>
      </c>
      <c r="U36" s="175"/>
      <c r="V36" s="214"/>
      <c r="W36" s="214"/>
      <c r="X36" s="47" t="s">
        <v>90</v>
      </c>
      <c r="Y36" s="175"/>
      <c r="Z36" s="214"/>
      <c r="AA36" s="214"/>
      <c r="AB36" s="47" t="s">
        <v>90</v>
      </c>
      <c r="AC36" s="175"/>
      <c r="AD36" s="214"/>
      <c r="AE36" s="214"/>
      <c r="AF36" s="47" t="s">
        <v>90</v>
      </c>
      <c r="AG36" s="175"/>
      <c r="AH36" s="214"/>
      <c r="AI36" s="214"/>
      <c r="AJ36" s="46" t="s">
        <v>90</v>
      </c>
      <c r="AK36" s="76"/>
      <c r="AL36" s="84"/>
      <c r="AM36" s="84"/>
      <c r="AN36" s="84"/>
      <c r="AO36" s="84"/>
      <c r="AP36" s="84"/>
      <c r="AQ36" s="84"/>
      <c r="AR36" s="84"/>
      <c r="AS36" s="84"/>
      <c r="AT36" s="84"/>
      <c r="AU36" s="84"/>
    </row>
    <row r="37" spans="1:47" x14ac:dyDescent="0.2">
      <c r="A37" s="191"/>
      <c r="B37" s="192"/>
      <c r="C37" s="402"/>
      <c r="D37" s="403"/>
      <c r="E37" s="403"/>
      <c r="F37" s="404"/>
      <c r="G37" s="397" t="s">
        <v>14</v>
      </c>
      <c r="H37" s="398"/>
      <c r="I37" s="420"/>
      <c r="J37" s="420"/>
      <c r="K37" s="420"/>
      <c r="L37" s="420"/>
      <c r="M37" s="420"/>
      <c r="N37" s="420"/>
      <c r="O37" s="420"/>
      <c r="P37" s="420"/>
      <c r="Q37" s="420"/>
      <c r="R37" s="420"/>
      <c r="S37" s="420"/>
      <c r="T37" s="420"/>
      <c r="U37" s="420"/>
      <c r="V37" s="420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420"/>
      <c r="AH37" s="420"/>
      <c r="AI37" s="420"/>
      <c r="AJ37" s="427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</row>
    <row r="38" spans="1:47" ht="13.5" customHeight="1" x14ac:dyDescent="0.2">
      <c r="A38" s="191"/>
      <c r="B38" s="192"/>
      <c r="C38" s="399" t="s">
        <v>56</v>
      </c>
      <c r="D38" s="400"/>
      <c r="E38" s="400"/>
      <c r="F38" s="401"/>
      <c r="G38" s="20" t="s">
        <v>57</v>
      </c>
      <c r="H38" s="421"/>
      <c r="I38" s="421"/>
      <c r="J38" s="20" t="s">
        <v>58</v>
      </c>
      <c r="K38" s="20"/>
      <c r="L38" s="423" t="s">
        <v>61</v>
      </c>
      <c r="M38" s="424"/>
      <c r="N38" s="425"/>
      <c r="O38" s="48" t="s">
        <v>57</v>
      </c>
      <c r="P38" s="421"/>
      <c r="Q38" s="421"/>
      <c r="R38" s="20" t="s">
        <v>58</v>
      </c>
      <c r="S38" s="49"/>
      <c r="T38" s="428" t="s">
        <v>20</v>
      </c>
      <c r="U38" s="424"/>
      <c r="V38" s="425"/>
      <c r="W38" s="437"/>
      <c r="X38" s="432"/>
      <c r="Y38" s="432"/>
      <c r="Z38" s="432"/>
      <c r="AA38" s="438"/>
      <c r="AB38" s="428" t="s">
        <v>16</v>
      </c>
      <c r="AC38" s="424"/>
      <c r="AD38" s="424"/>
      <c r="AE38" s="425"/>
      <c r="AF38" s="432"/>
      <c r="AG38" s="432"/>
      <c r="AH38" s="432"/>
      <c r="AI38" s="432"/>
      <c r="AJ38" s="433"/>
      <c r="AK38" s="85"/>
      <c r="AL38" s="55"/>
      <c r="AM38" s="55"/>
      <c r="AN38" s="55"/>
      <c r="AO38" s="55"/>
      <c r="AP38" s="55"/>
      <c r="AQ38" s="55"/>
      <c r="AR38" s="55"/>
      <c r="AS38" s="55"/>
      <c r="AT38" s="55"/>
      <c r="AU38" s="55"/>
    </row>
    <row r="39" spans="1:47" x14ac:dyDescent="0.2">
      <c r="A39" s="191"/>
      <c r="B39" s="192"/>
      <c r="C39" s="402"/>
      <c r="D39" s="403"/>
      <c r="E39" s="403"/>
      <c r="F39" s="404"/>
      <c r="G39" s="14" t="s">
        <v>60</v>
      </c>
      <c r="H39" s="422"/>
      <c r="I39" s="422"/>
      <c r="J39" s="14" t="s">
        <v>59</v>
      </c>
      <c r="K39" s="14"/>
      <c r="L39" s="426"/>
      <c r="M39" s="392"/>
      <c r="N39" s="380"/>
      <c r="O39" s="50" t="s">
        <v>60</v>
      </c>
      <c r="P39" s="431"/>
      <c r="Q39" s="431"/>
      <c r="R39" s="431"/>
      <c r="S39" s="51" t="s">
        <v>17</v>
      </c>
      <c r="T39" s="426"/>
      <c r="U39" s="392"/>
      <c r="V39" s="380"/>
      <c r="W39" s="439"/>
      <c r="X39" s="431"/>
      <c r="Y39" s="431"/>
      <c r="Z39" s="25" t="s">
        <v>62</v>
      </c>
      <c r="AA39" s="51"/>
      <c r="AB39" s="426"/>
      <c r="AC39" s="392"/>
      <c r="AD39" s="392"/>
      <c r="AE39" s="380"/>
      <c r="AF39" s="431"/>
      <c r="AG39" s="431"/>
      <c r="AH39" s="431"/>
      <c r="AI39" s="25" t="s">
        <v>62</v>
      </c>
      <c r="AJ39" s="33"/>
      <c r="AK39" s="13"/>
      <c r="AL39" s="76"/>
      <c r="AM39" s="76"/>
      <c r="AN39" s="76"/>
      <c r="AO39" s="76"/>
      <c r="AP39" s="76"/>
      <c r="AQ39" s="76"/>
      <c r="AR39" s="76"/>
      <c r="AS39" s="76"/>
      <c r="AT39" s="76"/>
      <c r="AU39" s="76"/>
    </row>
    <row r="40" spans="1:47" x14ac:dyDescent="0.2">
      <c r="A40" s="191"/>
      <c r="B40" s="192"/>
      <c r="C40" s="435" t="s">
        <v>18</v>
      </c>
      <c r="D40" s="424"/>
      <c r="E40" s="424"/>
      <c r="F40" s="436"/>
      <c r="G40" s="366" t="s">
        <v>69</v>
      </c>
      <c r="H40" s="367"/>
      <c r="I40" s="419"/>
      <c r="J40" s="419"/>
      <c r="K40" s="26" t="s">
        <v>68</v>
      </c>
      <c r="L40" s="419"/>
      <c r="M40" s="419"/>
      <c r="N40" s="412" t="s">
        <v>19</v>
      </c>
      <c r="O40" s="413"/>
      <c r="P40" s="417"/>
      <c r="Q40" s="417"/>
      <c r="R40" s="417"/>
      <c r="S40" s="418"/>
      <c r="T40" s="202" t="s">
        <v>74</v>
      </c>
      <c r="U40" s="410" t="s">
        <v>82</v>
      </c>
      <c r="V40" s="411"/>
      <c r="W40" s="411"/>
      <c r="X40" s="52" t="s">
        <v>83</v>
      </c>
      <c r="Y40" s="407"/>
      <c r="Z40" s="407"/>
      <c r="AA40" s="52" t="s">
        <v>84</v>
      </c>
      <c r="AB40" s="407"/>
      <c r="AC40" s="407"/>
      <c r="AD40" s="52" t="s">
        <v>85</v>
      </c>
      <c r="AE40" s="407"/>
      <c r="AF40" s="407"/>
      <c r="AG40" s="52" t="s">
        <v>86</v>
      </c>
      <c r="AH40" s="52"/>
      <c r="AI40" s="407"/>
      <c r="AJ40" s="408"/>
      <c r="AK40" s="85"/>
      <c r="AL40" s="84"/>
      <c r="AM40" s="84"/>
      <c r="AN40" s="84"/>
      <c r="AO40" s="84"/>
      <c r="AP40" s="84"/>
      <c r="AQ40" s="84"/>
      <c r="AR40" s="84"/>
      <c r="AS40" s="84"/>
      <c r="AT40" s="84"/>
      <c r="AU40" s="84"/>
    </row>
    <row r="41" spans="1:47" x14ac:dyDescent="0.2">
      <c r="A41" s="191"/>
      <c r="B41" s="192"/>
      <c r="C41" s="391"/>
      <c r="D41" s="392"/>
      <c r="E41" s="392"/>
      <c r="F41" s="393"/>
      <c r="G41" s="369" t="s">
        <v>70</v>
      </c>
      <c r="H41" s="370"/>
      <c r="I41" s="409"/>
      <c r="J41" s="409"/>
      <c r="K41" s="55" t="s">
        <v>68</v>
      </c>
      <c r="L41" s="409"/>
      <c r="M41" s="409"/>
      <c r="N41" s="56" t="s">
        <v>71</v>
      </c>
      <c r="O41" s="57"/>
      <c r="P41" s="58"/>
      <c r="Q41" s="58"/>
      <c r="R41" s="58"/>
      <c r="S41" s="59" t="s">
        <v>63</v>
      </c>
      <c r="T41" s="203"/>
      <c r="U41" s="414" t="s">
        <v>72</v>
      </c>
      <c r="V41" s="415"/>
      <c r="W41" s="415"/>
      <c r="X41" s="416"/>
      <c r="Y41" s="60"/>
      <c r="Z41" s="58"/>
      <c r="AA41" s="58" t="s">
        <v>73</v>
      </c>
      <c r="AB41" s="201"/>
      <c r="AC41" s="201"/>
      <c r="AD41" s="61" t="s">
        <v>58</v>
      </c>
      <c r="AE41" s="176"/>
      <c r="AF41" s="177"/>
      <c r="AG41" s="177"/>
      <c r="AH41" s="177"/>
      <c r="AI41" s="177"/>
      <c r="AJ41" s="178"/>
      <c r="AK41" s="13"/>
      <c r="AL41" s="85"/>
      <c r="AM41" s="85"/>
      <c r="AN41" s="85"/>
      <c r="AO41" s="85"/>
      <c r="AP41" s="85"/>
      <c r="AQ41" s="85"/>
      <c r="AR41" s="85"/>
      <c r="AS41" s="85"/>
      <c r="AT41" s="85"/>
      <c r="AU41" s="85"/>
    </row>
    <row r="42" spans="1:47" ht="13.5" customHeight="1" x14ac:dyDescent="0.2">
      <c r="A42" s="191"/>
      <c r="B42" s="192"/>
      <c r="C42" s="353" t="s">
        <v>95</v>
      </c>
      <c r="D42" s="353"/>
      <c r="E42" s="353"/>
      <c r="F42" s="353"/>
      <c r="G42" s="354" t="s">
        <v>92</v>
      </c>
      <c r="H42" s="300"/>
      <c r="I42" s="355" t="s">
        <v>94</v>
      </c>
      <c r="J42" s="434"/>
      <c r="K42" s="299" t="s">
        <v>96</v>
      </c>
      <c r="L42" s="300"/>
      <c r="M42" s="300"/>
      <c r="N42" s="300"/>
      <c r="O42" s="355"/>
      <c r="P42" s="434"/>
      <c r="Q42" s="299" t="s">
        <v>98</v>
      </c>
      <c r="R42" s="300"/>
      <c r="S42" s="300"/>
      <c r="T42" s="357"/>
      <c r="U42" s="357"/>
      <c r="V42" s="357"/>
      <c r="W42" s="357"/>
      <c r="X42" s="357"/>
      <c r="Y42" s="357"/>
      <c r="Z42" s="357"/>
      <c r="AA42" s="357"/>
      <c r="AB42" s="357"/>
      <c r="AC42" s="358"/>
      <c r="AD42" s="299" t="s">
        <v>97</v>
      </c>
      <c r="AE42" s="300"/>
      <c r="AF42" s="300"/>
      <c r="AG42" s="300"/>
      <c r="AH42" s="301"/>
      <c r="AI42" s="355" t="s">
        <v>64</v>
      </c>
      <c r="AJ42" s="356"/>
      <c r="AK42" s="85"/>
      <c r="AL42" s="13"/>
      <c r="AM42" s="13"/>
      <c r="AN42" s="13"/>
      <c r="AO42" s="13"/>
      <c r="AP42" s="13"/>
      <c r="AQ42" s="13"/>
      <c r="AR42" s="13"/>
      <c r="AS42" s="13"/>
      <c r="AT42" s="13"/>
      <c r="AU42" s="13"/>
    </row>
    <row r="43" spans="1:47" x14ac:dyDescent="0.2">
      <c r="A43" s="191"/>
      <c r="B43" s="192"/>
      <c r="C43" s="353" t="s">
        <v>21</v>
      </c>
      <c r="D43" s="353"/>
      <c r="E43" s="353"/>
      <c r="F43" s="353"/>
      <c r="G43" s="354" t="s">
        <v>100</v>
      </c>
      <c r="H43" s="300"/>
      <c r="I43" s="355" t="s">
        <v>209</v>
      </c>
      <c r="J43" s="355"/>
      <c r="K43" s="299" t="s">
        <v>101</v>
      </c>
      <c r="L43" s="300"/>
      <c r="M43" s="355" t="s">
        <v>209</v>
      </c>
      <c r="N43" s="355"/>
      <c r="O43" s="299" t="s">
        <v>102</v>
      </c>
      <c r="P43" s="300"/>
      <c r="Q43" s="355" t="s">
        <v>209</v>
      </c>
      <c r="R43" s="355"/>
      <c r="S43" s="299" t="s">
        <v>103</v>
      </c>
      <c r="T43" s="300"/>
      <c r="U43" s="355" t="s">
        <v>209</v>
      </c>
      <c r="V43" s="355"/>
      <c r="W43" s="299" t="s">
        <v>104</v>
      </c>
      <c r="X43" s="300"/>
      <c r="Y43" s="355"/>
      <c r="Z43" s="355"/>
      <c r="AA43" s="299" t="s">
        <v>98</v>
      </c>
      <c r="AB43" s="300"/>
      <c r="AC43" s="300"/>
      <c r="AD43" s="364"/>
      <c r="AE43" s="364"/>
      <c r="AF43" s="364"/>
      <c r="AG43" s="364"/>
      <c r="AH43" s="364"/>
      <c r="AI43" s="364"/>
      <c r="AJ43" s="365"/>
      <c r="AK43" s="82"/>
      <c r="AL43" s="85"/>
      <c r="AM43" s="85"/>
      <c r="AN43" s="85"/>
      <c r="AO43" s="85"/>
      <c r="AP43" s="85"/>
      <c r="AQ43" s="85"/>
      <c r="AR43" s="85"/>
      <c r="AS43" s="85"/>
      <c r="AT43" s="85"/>
      <c r="AU43" s="85"/>
    </row>
    <row r="44" spans="1:47" x14ac:dyDescent="0.2">
      <c r="A44" s="191" t="s">
        <v>22</v>
      </c>
      <c r="B44" s="192"/>
      <c r="C44" s="312" t="s">
        <v>106</v>
      </c>
      <c r="D44" s="313"/>
      <c r="E44" s="313"/>
      <c r="F44" s="314"/>
      <c r="G44" s="62"/>
      <c r="H44" s="303" t="s">
        <v>107</v>
      </c>
      <c r="I44" s="303"/>
      <c r="J44" s="303"/>
      <c r="K44" s="343" t="s">
        <v>109</v>
      </c>
      <c r="L44" s="271"/>
      <c r="M44" s="63"/>
      <c r="N44" s="271" t="s">
        <v>110</v>
      </c>
      <c r="O44" s="272"/>
      <c r="P44" s="343" t="s">
        <v>112</v>
      </c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2"/>
      <c r="AD44" s="271" t="s">
        <v>111</v>
      </c>
      <c r="AE44" s="271"/>
      <c r="AF44" s="271"/>
      <c r="AG44" s="271"/>
      <c r="AH44" s="271"/>
      <c r="AI44" s="271"/>
      <c r="AJ44" s="342"/>
      <c r="AK44" s="10"/>
      <c r="AL44" s="13"/>
      <c r="AM44" s="13"/>
      <c r="AN44" s="13"/>
      <c r="AO44" s="13"/>
      <c r="AP44" s="13"/>
      <c r="AQ44" s="13"/>
      <c r="AR44" s="13"/>
      <c r="AS44" s="13"/>
      <c r="AT44" s="13"/>
      <c r="AU44" s="13"/>
    </row>
    <row r="45" spans="1:47" ht="13.5" customHeight="1" x14ac:dyDescent="0.2">
      <c r="A45" s="191"/>
      <c r="B45" s="192"/>
      <c r="C45" s="315"/>
      <c r="D45" s="316"/>
      <c r="E45" s="316"/>
      <c r="F45" s="317"/>
      <c r="G45" s="64" t="s">
        <v>48</v>
      </c>
      <c r="H45" s="346"/>
      <c r="I45" s="346"/>
      <c r="J45" s="346"/>
      <c r="K45" s="344"/>
      <c r="L45" s="345"/>
      <c r="M45" s="34" t="s">
        <v>108</v>
      </c>
      <c r="N45" s="323"/>
      <c r="O45" s="324"/>
      <c r="P45" s="348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50"/>
      <c r="AD45" s="281"/>
      <c r="AE45" s="281"/>
      <c r="AF45" s="281"/>
      <c r="AG45" s="281"/>
      <c r="AH45" s="281"/>
      <c r="AI45" s="281"/>
      <c r="AJ45" s="282"/>
      <c r="AK45" s="86"/>
      <c r="AL45" s="99" t="s">
        <v>168</v>
      </c>
      <c r="AM45" s="100"/>
      <c r="AN45" s="100"/>
      <c r="AO45" s="85"/>
      <c r="AP45" s="85"/>
      <c r="AQ45" s="85"/>
      <c r="AR45" s="85"/>
      <c r="AS45" s="85"/>
      <c r="AT45" s="85"/>
      <c r="AU45" s="85"/>
    </row>
    <row r="46" spans="1:47" x14ac:dyDescent="0.2">
      <c r="A46" s="191"/>
      <c r="B46" s="192"/>
      <c r="C46" s="315"/>
      <c r="D46" s="316"/>
      <c r="E46" s="316"/>
      <c r="F46" s="317"/>
      <c r="G46" s="64" t="s">
        <v>49</v>
      </c>
      <c r="H46" s="346"/>
      <c r="I46" s="346"/>
      <c r="J46" s="346"/>
      <c r="K46" s="344"/>
      <c r="L46" s="345"/>
      <c r="M46" s="34" t="s">
        <v>108</v>
      </c>
      <c r="N46" s="323"/>
      <c r="O46" s="324"/>
      <c r="P46" s="348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50"/>
      <c r="AD46" s="281"/>
      <c r="AE46" s="281"/>
      <c r="AF46" s="281"/>
      <c r="AG46" s="281"/>
      <c r="AH46" s="281"/>
      <c r="AI46" s="281"/>
      <c r="AJ46" s="282"/>
      <c r="AK46" s="86"/>
      <c r="AL46" s="96"/>
      <c r="AM46" s="99" t="s">
        <v>166</v>
      </c>
      <c r="AN46" s="99"/>
      <c r="AO46" s="82"/>
      <c r="AP46" s="82"/>
      <c r="AQ46" s="82"/>
      <c r="AR46" s="82"/>
      <c r="AS46" s="82"/>
      <c r="AT46" s="82"/>
      <c r="AU46" s="82"/>
    </row>
    <row r="47" spans="1:47" x14ac:dyDescent="0.2">
      <c r="A47" s="191"/>
      <c r="B47" s="192"/>
      <c r="C47" s="318"/>
      <c r="D47" s="319"/>
      <c r="E47" s="319"/>
      <c r="F47" s="320"/>
      <c r="G47" s="65" t="s">
        <v>50</v>
      </c>
      <c r="H47" s="347"/>
      <c r="I47" s="347"/>
      <c r="J47" s="347"/>
      <c r="K47" s="321"/>
      <c r="L47" s="322"/>
      <c r="M47" s="66" t="s">
        <v>108</v>
      </c>
      <c r="N47" s="325"/>
      <c r="O47" s="326"/>
      <c r="P47" s="351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352"/>
      <c r="AD47" s="283"/>
      <c r="AE47" s="283"/>
      <c r="AF47" s="283"/>
      <c r="AG47" s="283"/>
      <c r="AH47" s="283"/>
      <c r="AI47" s="283"/>
      <c r="AJ47" s="284"/>
      <c r="AK47" s="86"/>
      <c r="AL47" s="99"/>
      <c r="AM47" s="99"/>
      <c r="AN47" s="99"/>
      <c r="AO47" s="10"/>
      <c r="AP47" s="10"/>
      <c r="AQ47" s="10"/>
      <c r="AR47" s="10"/>
      <c r="AS47" s="10"/>
      <c r="AT47" s="10"/>
      <c r="AU47" s="10"/>
    </row>
    <row r="48" spans="1:47" x14ac:dyDescent="0.2">
      <c r="A48" s="191"/>
      <c r="B48" s="192"/>
      <c r="C48" s="293" t="s">
        <v>119</v>
      </c>
      <c r="D48" s="294"/>
      <c r="E48" s="294"/>
      <c r="F48" s="295"/>
      <c r="G48" s="307" t="s">
        <v>117</v>
      </c>
      <c r="H48" s="308"/>
      <c r="I48" s="308"/>
      <c r="J48" s="308"/>
      <c r="K48" s="308"/>
      <c r="L48" s="68"/>
      <c r="M48" s="302" t="s">
        <v>113</v>
      </c>
      <c r="N48" s="303"/>
      <c r="O48" s="303"/>
      <c r="P48" s="303"/>
      <c r="Q48" s="303"/>
      <c r="R48" s="68"/>
      <c r="S48" s="302" t="s">
        <v>116</v>
      </c>
      <c r="T48" s="303"/>
      <c r="U48" s="303"/>
      <c r="V48" s="303"/>
      <c r="W48" s="303"/>
      <c r="X48" s="68"/>
      <c r="Y48" s="302" t="s">
        <v>114</v>
      </c>
      <c r="Z48" s="303"/>
      <c r="AA48" s="303"/>
      <c r="AB48" s="303"/>
      <c r="AC48" s="303"/>
      <c r="AD48" s="68"/>
      <c r="AE48" s="302" t="s">
        <v>115</v>
      </c>
      <c r="AF48" s="303"/>
      <c r="AG48" s="303"/>
      <c r="AH48" s="303"/>
      <c r="AI48" s="303"/>
      <c r="AJ48" s="54"/>
      <c r="AK48" s="86"/>
      <c r="AL48" s="99" t="s">
        <v>165</v>
      </c>
      <c r="AM48" s="99"/>
      <c r="AN48" s="99"/>
      <c r="AO48" s="86"/>
      <c r="AP48" s="86"/>
      <c r="AQ48" s="86"/>
      <c r="AR48" s="86"/>
      <c r="AS48" s="86"/>
      <c r="AT48" s="86"/>
      <c r="AU48" s="86"/>
    </row>
    <row r="49" spans="1:48" x14ac:dyDescent="0.2">
      <c r="A49" s="191"/>
      <c r="B49" s="192"/>
      <c r="C49" s="296"/>
      <c r="D49" s="297"/>
      <c r="E49" s="297"/>
      <c r="F49" s="298"/>
      <c r="G49" s="304" t="s">
        <v>118</v>
      </c>
      <c r="H49" s="305"/>
      <c r="I49" s="305"/>
      <c r="J49" s="305"/>
      <c r="K49" s="305"/>
      <c r="L49" s="306"/>
      <c r="M49" s="289"/>
      <c r="N49" s="290"/>
      <c r="O49" s="290"/>
      <c r="P49" s="290"/>
      <c r="Q49" s="290"/>
      <c r="R49" s="291"/>
      <c r="S49" s="289"/>
      <c r="T49" s="290"/>
      <c r="U49" s="290"/>
      <c r="V49" s="290"/>
      <c r="W49" s="290"/>
      <c r="X49" s="291"/>
      <c r="Y49" s="289"/>
      <c r="Z49" s="290"/>
      <c r="AA49" s="290"/>
      <c r="AB49" s="290"/>
      <c r="AC49" s="290"/>
      <c r="AD49" s="291"/>
      <c r="AE49" s="289"/>
      <c r="AF49" s="290"/>
      <c r="AG49" s="290"/>
      <c r="AH49" s="290"/>
      <c r="AI49" s="290"/>
      <c r="AJ49" s="292"/>
      <c r="AK49" s="91"/>
      <c r="AL49" s="99"/>
      <c r="AM49" s="99" t="s">
        <v>167</v>
      </c>
      <c r="AN49" s="99"/>
      <c r="AO49" s="86"/>
      <c r="AP49" s="86"/>
      <c r="AQ49" s="86"/>
      <c r="AR49" s="86"/>
      <c r="AS49" s="86"/>
      <c r="AT49" s="86"/>
      <c r="AU49" s="86"/>
    </row>
    <row r="50" spans="1:48" x14ac:dyDescent="0.2">
      <c r="A50" s="191"/>
      <c r="B50" s="192"/>
      <c r="C50" s="330" t="s">
        <v>23</v>
      </c>
      <c r="D50" s="331"/>
      <c r="E50" s="331"/>
      <c r="F50" s="332"/>
      <c r="G50" s="340" t="s">
        <v>140</v>
      </c>
      <c r="H50" s="341"/>
      <c r="I50" s="341"/>
      <c r="J50" s="341"/>
      <c r="K50" s="341"/>
      <c r="L50" s="341"/>
      <c r="M50" s="4"/>
      <c r="N50" s="261" t="s">
        <v>109</v>
      </c>
      <c r="O50" s="261"/>
      <c r="P50" s="259"/>
      <c r="Q50" s="260"/>
      <c r="R50" s="260"/>
      <c r="S50" s="260"/>
      <c r="T50" s="336" t="s">
        <v>212</v>
      </c>
      <c r="U50" s="336"/>
      <c r="V50" s="4"/>
      <c r="W50" s="261" t="s">
        <v>110</v>
      </c>
      <c r="X50" s="261"/>
      <c r="Y50" s="259"/>
      <c r="Z50" s="260"/>
      <c r="AA50" s="260"/>
      <c r="AB50" s="260"/>
      <c r="AC50" s="4"/>
      <c r="AD50" s="4"/>
      <c r="AE50" s="4"/>
      <c r="AF50" s="4"/>
      <c r="AG50" s="4"/>
      <c r="AH50" s="4"/>
      <c r="AI50" s="4"/>
      <c r="AJ50" s="67"/>
      <c r="AK50" s="13"/>
      <c r="AO50" s="86"/>
      <c r="AP50" s="86"/>
      <c r="AQ50" s="86"/>
      <c r="AR50" s="86"/>
      <c r="AS50" s="86"/>
      <c r="AT50" s="86"/>
      <c r="AU50" s="86"/>
    </row>
    <row r="51" spans="1:48" ht="13.5" customHeight="1" x14ac:dyDescent="0.2">
      <c r="A51" s="191"/>
      <c r="B51" s="192"/>
      <c r="C51" s="333" t="s">
        <v>121</v>
      </c>
      <c r="D51" s="294"/>
      <c r="E51" s="294"/>
      <c r="F51" s="294"/>
      <c r="G51" s="337" t="s">
        <v>124</v>
      </c>
      <c r="H51" s="303"/>
      <c r="I51" s="303"/>
      <c r="J51" s="303"/>
      <c r="K51" s="69" t="s">
        <v>63</v>
      </c>
      <c r="L51" s="334" t="s">
        <v>210</v>
      </c>
      <c r="M51" s="335"/>
      <c r="N51" s="335"/>
      <c r="O51" s="335"/>
      <c r="P51" s="68" t="s">
        <v>209</v>
      </c>
      <c r="Q51" s="334" t="s">
        <v>122</v>
      </c>
      <c r="R51" s="335"/>
      <c r="S51" s="335"/>
      <c r="T51" s="335"/>
      <c r="U51" s="53"/>
      <c r="V51" s="334" t="s">
        <v>126</v>
      </c>
      <c r="W51" s="335"/>
      <c r="X51" s="335"/>
      <c r="Y51" s="335"/>
      <c r="Z51" s="53"/>
      <c r="AA51" s="359" t="s">
        <v>98</v>
      </c>
      <c r="AB51" s="360"/>
      <c r="AC51" s="360"/>
      <c r="AD51" s="361"/>
      <c r="AE51" s="362"/>
      <c r="AF51" s="362"/>
      <c r="AG51" s="362"/>
      <c r="AH51" s="362"/>
      <c r="AI51" s="362"/>
      <c r="AJ51" s="363"/>
      <c r="AK51" s="86"/>
      <c r="AO51" s="86"/>
      <c r="AP51" s="86"/>
      <c r="AQ51" s="86"/>
      <c r="AR51" s="86"/>
      <c r="AS51" s="86"/>
      <c r="AT51" s="86"/>
      <c r="AU51" s="85"/>
    </row>
    <row r="52" spans="1:48" ht="13.5" customHeight="1" x14ac:dyDescent="0.2">
      <c r="A52" s="191"/>
      <c r="B52" s="192"/>
      <c r="C52" s="296"/>
      <c r="D52" s="297"/>
      <c r="E52" s="297"/>
      <c r="F52" s="297"/>
      <c r="G52" s="338" t="s">
        <v>125</v>
      </c>
      <c r="H52" s="339"/>
      <c r="I52" s="339"/>
      <c r="J52" s="339"/>
      <c r="K52" s="70" t="s">
        <v>64</v>
      </c>
      <c r="L52" s="338" t="s">
        <v>211</v>
      </c>
      <c r="M52" s="339"/>
      <c r="N52" s="339"/>
      <c r="O52" s="339"/>
      <c r="P52" s="71"/>
      <c r="Q52" s="338" t="s">
        <v>129</v>
      </c>
      <c r="R52" s="339"/>
      <c r="S52" s="339"/>
      <c r="T52" s="339"/>
      <c r="U52" s="71"/>
      <c r="V52" s="338"/>
      <c r="W52" s="339"/>
      <c r="X52" s="339"/>
      <c r="Y52" s="339"/>
      <c r="Z52" s="71"/>
      <c r="AA52" s="440" t="s">
        <v>98</v>
      </c>
      <c r="AB52" s="440"/>
      <c r="AC52" s="440"/>
      <c r="AD52" s="275"/>
      <c r="AE52" s="275"/>
      <c r="AF52" s="275"/>
      <c r="AG52" s="275"/>
      <c r="AH52" s="275"/>
      <c r="AI52" s="275"/>
      <c r="AJ52" s="441"/>
      <c r="AK52" s="86"/>
      <c r="AL52" s="91"/>
      <c r="AM52" s="91"/>
      <c r="AN52" s="91"/>
      <c r="AO52" s="91"/>
      <c r="AP52" s="91"/>
      <c r="AQ52" s="91"/>
      <c r="AR52" s="91"/>
      <c r="AS52" s="91"/>
      <c r="AT52" s="91"/>
      <c r="AU52" s="83"/>
    </row>
    <row r="53" spans="1:48" x14ac:dyDescent="0.2">
      <c r="A53" s="191"/>
      <c r="B53" s="192"/>
      <c r="C53" s="246" t="s">
        <v>133</v>
      </c>
      <c r="D53" s="247"/>
      <c r="E53" s="250"/>
      <c r="F53" s="251"/>
      <c r="G53" s="7"/>
      <c r="H53" s="303" t="s">
        <v>107</v>
      </c>
      <c r="I53" s="303"/>
      <c r="J53" s="442"/>
      <c r="K53" s="276" t="s">
        <v>109</v>
      </c>
      <c r="L53" s="276"/>
      <c r="M53" s="8"/>
      <c r="N53" s="271" t="s">
        <v>110</v>
      </c>
      <c r="O53" s="272"/>
      <c r="P53" s="271" t="s">
        <v>112</v>
      </c>
      <c r="Q53" s="271"/>
      <c r="R53" s="271"/>
      <c r="S53" s="271"/>
      <c r="T53" s="271"/>
      <c r="U53" s="271"/>
      <c r="V53" s="271"/>
      <c r="W53" s="271"/>
      <c r="X53" s="271"/>
      <c r="Y53" s="271"/>
      <c r="Z53" s="272"/>
      <c r="AA53" s="271" t="s">
        <v>135</v>
      </c>
      <c r="AB53" s="271"/>
      <c r="AC53" s="271"/>
      <c r="AD53" s="271"/>
      <c r="AE53" s="272"/>
      <c r="AF53" s="276" t="s">
        <v>134</v>
      </c>
      <c r="AG53" s="276"/>
      <c r="AH53" s="276"/>
      <c r="AI53" s="276"/>
      <c r="AJ53" s="277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</row>
    <row r="54" spans="1:48" x14ac:dyDescent="0.2">
      <c r="A54" s="191"/>
      <c r="B54" s="192"/>
      <c r="C54" s="248"/>
      <c r="D54" s="249"/>
      <c r="E54" s="249" t="s">
        <v>130</v>
      </c>
      <c r="F54" s="252"/>
      <c r="G54" s="64" t="s">
        <v>48</v>
      </c>
      <c r="H54" s="253"/>
      <c r="I54" s="254"/>
      <c r="J54" s="254"/>
      <c r="K54" s="255"/>
      <c r="L54" s="256"/>
      <c r="M54" s="34" t="s">
        <v>108</v>
      </c>
      <c r="N54" s="257"/>
      <c r="O54" s="258"/>
      <c r="P54" s="235"/>
      <c r="Q54" s="235"/>
      <c r="R54" s="235"/>
      <c r="S54" s="235"/>
      <c r="T54" s="235"/>
      <c r="U54" s="235"/>
      <c r="V54" s="235"/>
      <c r="W54" s="235"/>
      <c r="X54" s="235"/>
      <c r="Y54" s="235"/>
      <c r="Z54" s="235"/>
      <c r="AA54" s="238"/>
      <c r="AB54" s="238"/>
      <c r="AC54" s="238"/>
      <c r="AD54" s="238"/>
      <c r="AE54" s="238"/>
      <c r="AF54" s="189"/>
      <c r="AG54" s="189"/>
      <c r="AH54" s="189"/>
      <c r="AI54" s="189"/>
      <c r="AJ54" s="190"/>
      <c r="AK54" s="92"/>
      <c r="AU54" s="82"/>
    </row>
    <row r="55" spans="1:48" x14ac:dyDescent="0.2">
      <c r="A55" s="191"/>
      <c r="B55" s="192"/>
      <c r="C55" s="248"/>
      <c r="D55" s="249"/>
      <c r="E55" s="249" t="s">
        <v>131</v>
      </c>
      <c r="F55" s="252"/>
      <c r="G55" s="64" t="s">
        <v>49</v>
      </c>
      <c r="H55" s="253"/>
      <c r="I55" s="254"/>
      <c r="J55" s="254"/>
      <c r="K55" s="255"/>
      <c r="L55" s="256"/>
      <c r="M55" s="34" t="s">
        <v>108</v>
      </c>
      <c r="N55" s="257"/>
      <c r="O55" s="258"/>
      <c r="P55" s="235"/>
      <c r="Q55" s="235"/>
      <c r="R55" s="235"/>
      <c r="S55" s="235"/>
      <c r="T55" s="235"/>
      <c r="U55" s="235"/>
      <c r="V55" s="235"/>
      <c r="W55" s="235"/>
      <c r="X55" s="235"/>
      <c r="Y55" s="235"/>
      <c r="Z55" s="235"/>
      <c r="AA55" s="238"/>
      <c r="AB55" s="238"/>
      <c r="AC55" s="238"/>
      <c r="AD55" s="238"/>
      <c r="AE55" s="238"/>
      <c r="AF55" s="189"/>
      <c r="AG55" s="189"/>
      <c r="AH55" s="189"/>
      <c r="AI55" s="189"/>
      <c r="AJ55" s="190"/>
      <c r="AK55" s="92"/>
      <c r="AU55" s="82"/>
    </row>
    <row r="56" spans="1:48" x14ac:dyDescent="0.2">
      <c r="A56" s="191"/>
      <c r="B56" s="192"/>
      <c r="C56" s="248"/>
      <c r="D56" s="249"/>
      <c r="E56" s="249" t="s">
        <v>132</v>
      </c>
      <c r="F56" s="252"/>
      <c r="G56" s="65" t="s">
        <v>50</v>
      </c>
      <c r="H56" s="240"/>
      <c r="I56" s="241"/>
      <c r="J56" s="241"/>
      <c r="K56" s="242"/>
      <c r="L56" s="243"/>
      <c r="M56" s="66" t="s">
        <v>108</v>
      </c>
      <c r="N56" s="244"/>
      <c r="O56" s="24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39"/>
      <c r="AB56" s="239"/>
      <c r="AC56" s="239"/>
      <c r="AD56" s="239"/>
      <c r="AE56" s="239"/>
      <c r="AF56" s="236"/>
      <c r="AG56" s="236"/>
      <c r="AH56" s="236"/>
      <c r="AI56" s="236"/>
      <c r="AJ56" s="237"/>
      <c r="AK56" s="87"/>
      <c r="AU56" s="10"/>
    </row>
    <row r="57" spans="1:48" ht="13.5" customHeight="1" x14ac:dyDescent="0.2">
      <c r="A57" s="218" t="s">
        <v>136</v>
      </c>
      <c r="B57" s="219"/>
      <c r="C57" s="226"/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27"/>
      <c r="AC57" s="228"/>
      <c r="AD57" s="273" t="s">
        <v>137</v>
      </c>
      <c r="AE57" s="262"/>
      <c r="AF57" s="263"/>
      <c r="AG57" s="263"/>
      <c r="AH57" s="263"/>
      <c r="AI57" s="263"/>
      <c r="AJ57" s="264"/>
      <c r="AK57" s="12"/>
      <c r="AU57" s="87"/>
      <c r="AV57" s="19"/>
    </row>
    <row r="58" spans="1:48" ht="13.5" customHeight="1" x14ac:dyDescent="0.2">
      <c r="A58" s="220"/>
      <c r="B58" s="221"/>
      <c r="C58" s="229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1"/>
      <c r="AD58" s="273"/>
      <c r="AE58" s="265"/>
      <c r="AF58" s="266"/>
      <c r="AG58" s="266"/>
      <c r="AH58" s="266"/>
      <c r="AI58" s="266"/>
      <c r="AJ58" s="267"/>
      <c r="AK58" s="12"/>
      <c r="AU58" s="87"/>
      <c r="AV58" s="19"/>
    </row>
    <row r="59" spans="1:48" ht="13.5" customHeight="1" x14ac:dyDescent="0.2">
      <c r="A59" s="220"/>
      <c r="B59" s="221"/>
      <c r="C59" s="229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230"/>
      <c r="AB59" s="230"/>
      <c r="AC59" s="231"/>
      <c r="AD59" s="273"/>
      <c r="AE59" s="265"/>
      <c r="AF59" s="266"/>
      <c r="AG59" s="266"/>
      <c r="AH59" s="266"/>
      <c r="AI59" s="266"/>
      <c r="AJ59" s="267"/>
      <c r="AK59" s="12"/>
      <c r="AL59" s="102"/>
      <c r="AM59" s="102"/>
      <c r="AN59" s="102"/>
      <c r="AO59" s="102"/>
      <c r="AP59" s="102"/>
      <c r="AQ59" s="102"/>
      <c r="AR59" s="102"/>
      <c r="AS59" s="102"/>
      <c r="AT59" s="102"/>
      <c r="AU59" s="87"/>
      <c r="AV59" s="19"/>
    </row>
    <row r="60" spans="1:48" ht="13.5" customHeight="1" x14ac:dyDescent="0.2">
      <c r="A60" s="220"/>
      <c r="B60" s="221"/>
      <c r="C60" s="229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  <c r="AA60" s="230"/>
      <c r="AB60" s="230"/>
      <c r="AC60" s="231"/>
      <c r="AD60" s="273"/>
      <c r="AE60" s="265"/>
      <c r="AF60" s="266"/>
      <c r="AG60" s="266"/>
      <c r="AH60" s="266"/>
      <c r="AI60" s="266"/>
      <c r="AJ60" s="267"/>
      <c r="AK60" s="12"/>
      <c r="AL60" s="103"/>
      <c r="AM60" s="179"/>
      <c r="AN60" s="179"/>
      <c r="AO60" s="179"/>
      <c r="AP60" s="179"/>
      <c r="AQ60" s="179"/>
      <c r="AR60" s="179"/>
      <c r="AS60" s="179"/>
      <c r="AT60" s="179"/>
      <c r="AU60" s="12"/>
    </row>
    <row r="61" spans="1:48" ht="13.5" customHeight="1" x14ac:dyDescent="0.2">
      <c r="A61" s="220"/>
      <c r="B61" s="221"/>
      <c r="C61" s="229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1"/>
      <c r="AD61" s="273"/>
      <c r="AE61" s="265"/>
      <c r="AF61" s="266"/>
      <c r="AG61" s="266"/>
      <c r="AH61" s="266"/>
      <c r="AI61" s="266"/>
      <c r="AJ61" s="267"/>
      <c r="AK61" s="12"/>
      <c r="AL61" s="103"/>
      <c r="AM61" s="179"/>
      <c r="AN61" s="179"/>
      <c r="AO61" s="179"/>
      <c r="AP61" s="179"/>
      <c r="AQ61" s="179"/>
      <c r="AR61" s="179"/>
      <c r="AS61" s="179"/>
      <c r="AT61" s="179"/>
      <c r="AU61" s="12"/>
    </row>
    <row r="62" spans="1:48" ht="13.5" customHeight="1" thickBot="1" x14ac:dyDescent="0.25">
      <c r="A62" s="222"/>
      <c r="B62" s="223"/>
      <c r="C62" s="232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4"/>
      <c r="AD62" s="274"/>
      <c r="AE62" s="268"/>
      <c r="AF62" s="269"/>
      <c r="AG62" s="269"/>
      <c r="AH62" s="269"/>
      <c r="AI62" s="269"/>
      <c r="AJ62" s="270"/>
      <c r="AK62" s="12"/>
      <c r="AL62" s="87"/>
      <c r="AM62" s="101"/>
      <c r="AN62" s="87"/>
      <c r="AO62" s="87"/>
      <c r="AP62" s="87"/>
      <c r="AQ62" s="87"/>
      <c r="AR62" s="87"/>
      <c r="AS62" s="87"/>
      <c r="AT62" s="87"/>
      <c r="AU62" s="12"/>
    </row>
    <row r="63" spans="1:48" x14ac:dyDescent="0.2">
      <c r="AU63" s="12"/>
    </row>
    <row r="64" spans="1:48" x14ac:dyDescent="0.2">
      <c r="AU64" s="12"/>
    </row>
    <row r="65" spans="38:47" x14ac:dyDescent="0.2">
      <c r="AU65" s="12"/>
    </row>
    <row r="66" spans="38:47" x14ac:dyDescent="0.2">
      <c r="AL66" s="12"/>
      <c r="AM66" s="12"/>
      <c r="AN66" s="12"/>
      <c r="AO66" s="12"/>
      <c r="AP66" s="12"/>
      <c r="AQ66" s="12"/>
      <c r="AR66" s="12"/>
      <c r="AS66" s="12"/>
      <c r="AT66" s="12"/>
    </row>
  </sheetData>
  <mergeCells count="326">
    <mergeCell ref="AE9:AJ9"/>
    <mergeCell ref="S10:U10"/>
    <mergeCell ref="C4:F4"/>
    <mergeCell ref="AB10:AD10"/>
    <mergeCell ref="C9:F13"/>
    <mergeCell ref="G11:G13"/>
    <mergeCell ref="S9:U9"/>
    <mergeCell ref="V9:X9"/>
    <mergeCell ref="Y9:AA9"/>
    <mergeCell ref="AB9:AD9"/>
    <mergeCell ref="AE14:AG14"/>
    <mergeCell ref="H14:K14"/>
    <mergeCell ref="G15:AJ16"/>
    <mergeCell ref="Y10:AA10"/>
    <mergeCell ref="AE12:AF12"/>
    <mergeCell ref="AE11:AF11"/>
    <mergeCell ref="AE10:AF10"/>
    <mergeCell ref="AG10:AJ10"/>
    <mergeCell ref="AG11:AJ11"/>
    <mergeCell ref="AG12:AJ12"/>
    <mergeCell ref="Y32:AB32"/>
    <mergeCell ref="C14:F16"/>
    <mergeCell ref="Q14:T14"/>
    <mergeCell ref="V14:Y14"/>
    <mergeCell ref="I32:L32"/>
    <mergeCell ref="M32:P32"/>
    <mergeCell ref="Q32:T32"/>
    <mergeCell ref="U32:X32"/>
    <mergeCell ref="O21:P21"/>
    <mergeCell ref="Y31:AB31"/>
    <mergeCell ref="Q33:T33"/>
    <mergeCell ref="U33:X33"/>
    <mergeCell ref="Y33:AB33"/>
    <mergeCell ref="Q35:T35"/>
    <mergeCell ref="U35:X35"/>
    <mergeCell ref="Y35:AB35"/>
    <mergeCell ref="Q34:T34"/>
    <mergeCell ref="U34:X34"/>
    <mergeCell ref="Y34:AB34"/>
    <mergeCell ref="I33:L33"/>
    <mergeCell ref="M33:P33"/>
    <mergeCell ref="I35:L35"/>
    <mergeCell ref="M35:P35"/>
    <mergeCell ref="I34:L34"/>
    <mergeCell ref="M34:P34"/>
    <mergeCell ref="H11:AD13"/>
    <mergeCell ref="O9:R9"/>
    <mergeCell ref="O10:R10"/>
    <mergeCell ref="G9:J9"/>
    <mergeCell ref="G10:H10"/>
    <mergeCell ref="I10:J10"/>
    <mergeCell ref="K9:N9"/>
    <mergeCell ref="V10:X10"/>
    <mergeCell ref="K10:N10"/>
    <mergeCell ref="D24:I24"/>
    <mergeCell ref="R20:S20"/>
    <mergeCell ref="Y20:Z20"/>
    <mergeCell ref="G20:I20"/>
    <mergeCell ref="C23:I23"/>
    <mergeCell ref="J23:L23"/>
    <mergeCell ref="M23:X23"/>
    <mergeCell ref="J24:L24"/>
    <mergeCell ref="L21:M21"/>
    <mergeCell ref="R21:S21"/>
    <mergeCell ref="M25:X25"/>
    <mergeCell ref="L22:AI22"/>
    <mergeCell ref="M29:P29"/>
    <mergeCell ref="Y29:AB29"/>
    <mergeCell ref="AD25:AJ25"/>
    <mergeCell ref="Y25:AC25"/>
    <mergeCell ref="Q29:T29"/>
    <mergeCell ref="U31:X31"/>
    <mergeCell ref="M30:P30"/>
    <mergeCell ref="Q30:T30"/>
    <mergeCell ref="U30:X30"/>
    <mergeCell ref="Y30:AB30"/>
    <mergeCell ref="AD27:AJ27"/>
    <mergeCell ref="Y28:AC28"/>
    <mergeCell ref="AD28:AJ28"/>
    <mergeCell ref="Y27:AC27"/>
    <mergeCell ref="U29:X29"/>
    <mergeCell ref="D26:I26"/>
    <mergeCell ref="Y26:AC26"/>
    <mergeCell ref="AD26:AJ26"/>
    <mergeCell ref="AD23:AJ23"/>
    <mergeCell ref="Y23:AC23"/>
    <mergeCell ref="J26:L26"/>
    <mergeCell ref="M26:X26"/>
    <mergeCell ref="AD24:AJ24"/>
    <mergeCell ref="Y24:AC24"/>
    <mergeCell ref="M24:X24"/>
    <mergeCell ref="AC32:AF32"/>
    <mergeCell ref="AC33:AF33"/>
    <mergeCell ref="D28:I28"/>
    <mergeCell ref="D27:I27"/>
    <mergeCell ref="J27:L27"/>
    <mergeCell ref="M27:X27"/>
    <mergeCell ref="J28:L28"/>
    <mergeCell ref="M28:X28"/>
    <mergeCell ref="M31:P31"/>
    <mergeCell ref="Q31:T31"/>
    <mergeCell ref="V52:Y52"/>
    <mergeCell ref="AA52:AC52"/>
    <mergeCell ref="AD52:AJ52"/>
    <mergeCell ref="E54:F54"/>
    <mergeCell ref="H53:J53"/>
    <mergeCell ref="K53:L53"/>
    <mergeCell ref="N53:O53"/>
    <mergeCell ref="H54:J54"/>
    <mergeCell ref="K54:L54"/>
    <mergeCell ref="N54:O54"/>
    <mergeCell ref="AC37:AF37"/>
    <mergeCell ref="C38:F39"/>
    <mergeCell ref="P39:R39"/>
    <mergeCell ref="W39:Y39"/>
    <mergeCell ref="I37:L37"/>
    <mergeCell ref="M37:P37"/>
    <mergeCell ref="Q37:T37"/>
    <mergeCell ref="U37:X37"/>
    <mergeCell ref="I42:J42"/>
    <mergeCell ref="O42:P42"/>
    <mergeCell ref="K42:N42"/>
    <mergeCell ref="G42:H42"/>
    <mergeCell ref="C40:F41"/>
    <mergeCell ref="W38:AA38"/>
    <mergeCell ref="AG37:AJ37"/>
    <mergeCell ref="AB38:AE39"/>
    <mergeCell ref="G8:J8"/>
    <mergeCell ref="AF39:AH39"/>
    <mergeCell ref="AC29:AF29"/>
    <mergeCell ref="AF38:AJ38"/>
    <mergeCell ref="R36:S36"/>
    <mergeCell ref="N36:O36"/>
    <mergeCell ref="J36:K36"/>
    <mergeCell ref="T38:V39"/>
    <mergeCell ref="G40:H40"/>
    <mergeCell ref="G41:H41"/>
    <mergeCell ref="I40:J40"/>
    <mergeCell ref="L40:M40"/>
    <mergeCell ref="Y37:AB37"/>
    <mergeCell ref="H38:I38"/>
    <mergeCell ref="H39:I39"/>
    <mergeCell ref="L38:N39"/>
    <mergeCell ref="P38:Q38"/>
    <mergeCell ref="Y40:Z40"/>
    <mergeCell ref="AB40:AC40"/>
    <mergeCell ref="AI40:AJ40"/>
    <mergeCell ref="I41:J41"/>
    <mergeCell ref="L41:M41"/>
    <mergeCell ref="AE40:AF40"/>
    <mergeCell ref="U40:W40"/>
    <mergeCell ref="N40:O40"/>
    <mergeCell ref="U41:X41"/>
    <mergeCell ref="P40:S40"/>
    <mergeCell ref="C5:F8"/>
    <mergeCell ref="G7:J7"/>
    <mergeCell ref="G36:H36"/>
    <mergeCell ref="G37:H37"/>
    <mergeCell ref="C36:F37"/>
    <mergeCell ref="I29:L29"/>
    <mergeCell ref="I30:L30"/>
    <mergeCell ref="I31:L31"/>
    <mergeCell ref="D25:I25"/>
    <mergeCell ref="J25:L25"/>
    <mergeCell ref="C17:F22"/>
    <mergeCell ref="G21:I22"/>
    <mergeCell ref="J21:K21"/>
    <mergeCell ref="J22:K22"/>
    <mergeCell ref="G18:AJ19"/>
    <mergeCell ref="T20:W20"/>
    <mergeCell ref="AA20:AF20"/>
    <mergeCell ref="H17:K17"/>
    <mergeCell ref="L20:P20"/>
    <mergeCell ref="AF21:AG21"/>
    <mergeCell ref="AI42:AJ42"/>
    <mergeCell ref="T42:AC42"/>
    <mergeCell ref="Q42:S42"/>
    <mergeCell ref="V51:Y51"/>
    <mergeCell ref="AA51:AC51"/>
    <mergeCell ref="AD51:AJ51"/>
    <mergeCell ref="Y43:Z43"/>
    <mergeCell ref="Q43:R43"/>
    <mergeCell ref="U43:V43"/>
    <mergeCell ref="AD43:AJ43"/>
    <mergeCell ref="P47:AC47"/>
    <mergeCell ref="K45:L45"/>
    <mergeCell ref="C43:F43"/>
    <mergeCell ref="G43:H43"/>
    <mergeCell ref="K43:L43"/>
    <mergeCell ref="O43:P43"/>
    <mergeCell ref="I43:J43"/>
    <mergeCell ref="M43:N43"/>
    <mergeCell ref="H44:J44"/>
    <mergeCell ref="K44:L44"/>
    <mergeCell ref="N44:O44"/>
    <mergeCell ref="H45:J45"/>
    <mergeCell ref="H46:J46"/>
    <mergeCell ref="H47:J47"/>
    <mergeCell ref="AD44:AJ44"/>
    <mergeCell ref="P44:AC44"/>
    <mergeCell ref="N45:O45"/>
    <mergeCell ref="K46:L46"/>
    <mergeCell ref="S43:T43"/>
    <mergeCell ref="W43:X43"/>
    <mergeCell ref="AA43:AC43"/>
    <mergeCell ref="P45:AC45"/>
    <mergeCell ref="P46:AC46"/>
    <mergeCell ref="L51:O51"/>
    <mergeCell ref="T50:U50"/>
    <mergeCell ref="G51:J51"/>
    <mergeCell ref="G52:J52"/>
    <mergeCell ref="Q51:T51"/>
    <mergeCell ref="L52:O52"/>
    <mergeCell ref="Q52:T52"/>
    <mergeCell ref="G50:L50"/>
    <mergeCell ref="C34:F34"/>
    <mergeCell ref="C33:F33"/>
    <mergeCell ref="C32:F32"/>
    <mergeCell ref="C31:F31"/>
    <mergeCell ref="C50:F50"/>
    <mergeCell ref="C51:F52"/>
    <mergeCell ref="C42:F42"/>
    <mergeCell ref="M49:R49"/>
    <mergeCell ref="S49:X49"/>
    <mergeCell ref="G48:K48"/>
    <mergeCell ref="AG29:AJ29"/>
    <mergeCell ref="C29:H29"/>
    <mergeCell ref="S48:W48"/>
    <mergeCell ref="C44:F47"/>
    <mergeCell ref="K47:L47"/>
    <mergeCell ref="N46:O46"/>
    <mergeCell ref="N47:O47"/>
    <mergeCell ref="C30:H30"/>
    <mergeCell ref="C35:H35"/>
    <mergeCell ref="Y49:AD49"/>
    <mergeCell ref="AE49:AJ49"/>
    <mergeCell ref="C48:F49"/>
    <mergeCell ref="AD42:AH42"/>
    <mergeCell ref="M48:Q48"/>
    <mergeCell ref="AE48:AI48"/>
    <mergeCell ref="Y48:AC48"/>
    <mergeCell ref="G49:L49"/>
    <mergeCell ref="Y50:AB50"/>
    <mergeCell ref="AG30:AJ30"/>
    <mergeCell ref="AG31:AJ31"/>
    <mergeCell ref="AG32:AJ32"/>
    <mergeCell ref="AG33:AJ33"/>
    <mergeCell ref="AG34:AJ34"/>
    <mergeCell ref="AG35:AJ35"/>
    <mergeCell ref="AD45:AJ45"/>
    <mergeCell ref="AD47:AJ47"/>
    <mergeCell ref="AD46:AJ46"/>
    <mergeCell ref="P50:S50"/>
    <mergeCell ref="N50:O50"/>
    <mergeCell ref="W50:X50"/>
    <mergeCell ref="AE57:AJ62"/>
    <mergeCell ref="P53:Z53"/>
    <mergeCell ref="AD57:AD62"/>
    <mergeCell ref="P55:Z55"/>
    <mergeCell ref="P56:Z56"/>
    <mergeCell ref="AF53:AJ53"/>
    <mergeCell ref="AA53:AE53"/>
    <mergeCell ref="C53:D56"/>
    <mergeCell ref="E53:F53"/>
    <mergeCell ref="E55:F55"/>
    <mergeCell ref="E56:F56"/>
    <mergeCell ref="H55:J55"/>
    <mergeCell ref="K55:L55"/>
    <mergeCell ref="AF56:AJ56"/>
    <mergeCell ref="AA54:AE54"/>
    <mergeCell ref="AA55:AE55"/>
    <mergeCell ref="AA56:AE56"/>
    <mergeCell ref="H56:J56"/>
    <mergeCell ref="K56:L56"/>
    <mergeCell ref="N56:O56"/>
    <mergeCell ref="N55:O55"/>
    <mergeCell ref="A57:B62"/>
    <mergeCell ref="C1:R3"/>
    <mergeCell ref="C57:AC57"/>
    <mergeCell ref="C58:AC58"/>
    <mergeCell ref="C62:AC62"/>
    <mergeCell ref="C59:AC59"/>
    <mergeCell ref="C60:AC60"/>
    <mergeCell ref="C61:AC61"/>
    <mergeCell ref="W3:AB3"/>
    <mergeCell ref="P54:Z54"/>
    <mergeCell ref="K8:M8"/>
    <mergeCell ref="N8:AJ8"/>
    <mergeCell ref="AD36:AE36"/>
    <mergeCell ref="Z36:AA36"/>
    <mergeCell ref="V36:W36"/>
    <mergeCell ref="AH36:AI36"/>
    <mergeCell ref="AC35:AF35"/>
    <mergeCell ref="AC34:AF34"/>
    <mergeCell ref="AC30:AF30"/>
    <mergeCell ref="AC31:AF31"/>
    <mergeCell ref="AB41:AC41"/>
    <mergeCell ref="T40:T41"/>
    <mergeCell ref="A4:B22"/>
    <mergeCell ref="A23:B28"/>
    <mergeCell ref="A29:B43"/>
    <mergeCell ref="G4:AJ4"/>
    <mergeCell ref="G5:AJ6"/>
    <mergeCell ref="W21:X21"/>
    <mergeCell ref="Z21:AA21"/>
    <mergeCell ref="AC21:AD21"/>
    <mergeCell ref="A44:B56"/>
    <mergeCell ref="AC7:AD7"/>
    <mergeCell ref="AF7:AG7"/>
    <mergeCell ref="AI7:AJ7"/>
    <mergeCell ref="K7:L7"/>
    <mergeCell ref="R7:S7"/>
    <mergeCell ref="Z7:AB7"/>
    <mergeCell ref="M7:P7"/>
    <mergeCell ref="T7:Y7"/>
    <mergeCell ref="U21:V21"/>
    <mergeCell ref="AE41:AJ41"/>
    <mergeCell ref="AM60:AT61"/>
    <mergeCell ref="AL4:AT5"/>
    <mergeCell ref="AL2:AP2"/>
    <mergeCell ref="AM15:AT16"/>
    <mergeCell ref="AM25:AT26"/>
    <mergeCell ref="AO20:AQ20"/>
    <mergeCell ref="AF3:AJ3"/>
    <mergeCell ref="AF54:AJ54"/>
    <mergeCell ref="AF55:AJ55"/>
  </mergeCells>
  <phoneticPr fontId="2"/>
  <conditionalFormatting sqref="AU54 P51:P52 L51:O51 Q51:AK51">
    <cfRule type="expression" dxfId="16" priority="1" stopIfTrue="1">
      <formula>$K$51="無"</formula>
    </cfRule>
  </conditionalFormatting>
  <conditionalFormatting sqref="W39:AA39">
    <cfRule type="expression" dxfId="15" priority="2" stopIfTrue="1">
      <formula>$W$38&lt;&gt;"上限有り"</formula>
    </cfRule>
  </conditionalFormatting>
  <conditionalFormatting sqref="Z41:AD41">
    <cfRule type="expression" dxfId="14" priority="3" stopIfTrue="1">
      <formula>$Y$41="無"</formula>
    </cfRule>
  </conditionalFormatting>
  <conditionalFormatting sqref="N50:U50">
    <cfRule type="expression" dxfId="13" priority="4" stopIfTrue="1">
      <formula>$G$50="随　　　時"</formula>
    </cfRule>
  </conditionalFormatting>
  <conditionalFormatting sqref="W50:AB50">
    <cfRule type="expression" dxfId="12" priority="5" stopIfTrue="1">
      <formula>$T$50="以降"</formula>
    </cfRule>
    <cfRule type="expression" dxfId="11" priority="6" stopIfTrue="1">
      <formula>$G$50="随　　　時"</formula>
    </cfRule>
  </conditionalFormatting>
  <conditionalFormatting sqref="AU55 U52 Z52:AK52">
    <cfRule type="expression" dxfId="10" priority="7" stopIfTrue="1">
      <formula>$P$52="無"</formula>
    </cfRule>
  </conditionalFormatting>
  <conditionalFormatting sqref="AF39:AK39 AL42:AU42">
    <cfRule type="expression" dxfId="9" priority="8" stopIfTrue="1">
      <formula>$AF$38&lt;&gt;"上限有り"</formula>
    </cfRule>
  </conditionalFormatting>
  <conditionalFormatting sqref="L52:O52 Q52:T52 V52:Y52">
    <cfRule type="expression" dxfId="8" priority="9" stopIfTrue="1">
      <formula>$K$52="無"</formula>
    </cfRule>
  </conditionalFormatting>
  <dataValidations count="8">
    <dataValidation type="list" allowBlank="1" showInputMessage="1" showErrorMessage="1" sqref="G10:H10">
      <formula1>$AW$4:$AW$7</formula1>
    </dataValidation>
    <dataValidation type="list" allowBlank="1" showInputMessage="1" showErrorMessage="1" sqref="K51:K52 S41 M36 Q36 U36 Y36 AC36 I36 AG36 AI42 Y41">
      <formula1>$AZ$4:$AZ$5</formula1>
    </dataValidation>
    <dataValidation type="list" allowBlank="1" showInputMessage="1" showErrorMessage="1" sqref="AE40:AF40 AB40:AC40 Y40:Z40 AI40:AK40 AL43:AU43">
      <formula1>$BG$4:$BG$13</formula1>
    </dataValidation>
    <dataValidation type="list" allowBlank="1" showInputMessage="1" showErrorMessage="1" sqref="O42:P42 I42:J42">
      <formula1>$BJ$4:$BJ$5</formula1>
    </dataValidation>
    <dataValidation type="list" allowBlank="1" showInputMessage="1" showErrorMessage="1" sqref="W38:AA38 AF38:AK38 AL41:AU41">
      <formula1>$BB$4:$BB$6</formula1>
    </dataValidation>
    <dataValidation type="list" allowBlank="1" showInputMessage="1" showErrorMessage="1" sqref="P51:P52 U51:U52 Z51:Z52 I53:J53 M53 R48 L48 Y43:Z43 X48 AD48 I43:J44 Q43:R43 U43:V43 N43 M43:M44 AJ48 AU51 K51:K52">
      <formula1>$BM$4:$BM$5</formula1>
    </dataValidation>
    <dataValidation type="list" allowBlank="1" showInputMessage="1" showErrorMessage="1" sqref="G50">
      <formula1>$BP$4:$BP$10</formula1>
    </dataValidation>
    <dataValidation type="list" allowBlank="1" showInputMessage="1" showErrorMessage="1" sqref="T50:U50">
      <formula1>$BW$4:$BW$6</formula1>
    </dataValidation>
  </dataValidations>
  <hyperlinks>
    <hyperlink ref="W3" r:id="rId1" display="http://www.kca.ac.jp"/>
    <hyperlink ref="AF3" r:id="rId2" display="kca@kca.ac.jp"/>
  </hyperlinks>
  <pageMargins left="0.78740157480314965" right="0.21" top="0.41" bottom="0.34" header="0.23" footer="0.19"/>
  <pageSetup paperSize="9" orientation="portrait" horizontalDpi="0" verticalDpi="0" r:id="rId3"/>
  <headerFooter alignWithMargins="0">
    <oddFooter>&amp;R&amp;6&amp;Z&amp;F-&gt;&amp;A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workbookViewId="0">
      <selection activeCell="AL6" sqref="AL6"/>
    </sheetView>
  </sheetViews>
  <sheetFormatPr defaultRowHeight="13.2" x14ac:dyDescent="0.2"/>
  <cols>
    <col min="1" max="2" width="2.109375" customWidth="1"/>
    <col min="3" max="36" width="2.6640625" customWidth="1"/>
  </cols>
  <sheetData>
    <row r="1" spans="1:36" ht="19.2" x14ac:dyDescent="0.25">
      <c r="B1" s="530" t="s">
        <v>194</v>
      </c>
      <c r="C1" s="530"/>
      <c r="D1" s="530"/>
      <c r="E1" s="530"/>
      <c r="F1" s="531"/>
      <c r="G1" s="531"/>
      <c r="H1" s="531"/>
      <c r="I1" s="531"/>
      <c r="J1" s="530" t="s">
        <v>196</v>
      </c>
      <c r="K1" s="530"/>
      <c r="L1" s="530"/>
      <c r="M1" s="530"/>
      <c r="N1" s="532"/>
      <c r="O1" s="532"/>
      <c r="P1" s="532"/>
      <c r="Q1" s="532"/>
    </row>
    <row r="2" spans="1:36" x14ac:dyDescent="0.2">
      <c r="C2" s="224" t="s">
        <v>147</v>
      </c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U2" t="s">
        <v>148</v>
      </c>
      <c r="Z2" t="s">
        <v>149</v>
      </c>
    </row>
    <row r="3" spans="1:36" x14ac:dyDescent="0.2"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U3" s="28" t="s">
        <v>152</v>
      </c>
    </row>
    <row r="4" spans="1:36" ht="13.8" thickBot="1" x14ac:dyDescent="0.25"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U4" s="27" t="s">
        <v>150</v>
      </c>
      <c r="V4" s="27"/>
      <c r="W4" s="188" t="s">
        <v>216</v>
      </c>
      <c r="X4" s="188"/>
      <c r="Y4" s="188"/>
      <c r="Z4" s="188"/>
      <c r="AA4" s="188"/>
      <c r="AB4" s="188"/>
      <c r="AC4" s="27" t="s">
        <v>151</v>
      </c>
      <c r="AD4" s="27"/>
      <c r="AE4" s="27"/>
      <c r="AF4" s="188" t="s">
        <v>217</v>
      </c>
      <c r="AG4" s="188"/>
      <c r="AH4" s="188"/>
      <c r="AI4" s="188"/>
      <c r="AJ4" s="188"/>
    </row>
    <row r="5" spans="1:36" ht="14.4" x14ac:dyDescent="0.2">
      <c r="A5" s="748" t="s">
        <v>144</v>
      </c>
      <c r="B5" s="749"/>
      <c r="C5" s="750" t="s">
        <v>25</v>
      </c>
      <c r="D5" s="751"/>
      <c r="E5" s="751"/>
      <c r="F5" s="752"/>
      <c r="G5" s="753">
        <f>入力用紙!G4</f>
        <v>0</v>
      </c>
      <c r="H5" s="754"/>
      <c r="I5" s="754"/>
      <c r="J5" s="754"/>
      <c r="K5" s="754"/>
      <c r="L5" s="754"/>
      <c r="M5" s="754"/>
      <c r="N5" s="754"/>
      <c r="O5" s="754"/>
      <c r="P5" s="754"/>
      <c r="Q5" s="754"/>
      <c r="R5" s="754"/>
      <c r="S5" s="754"/>
      <c r="T5" s="754"/>
      <c r="U5" s="754"/>
      <c r="V5" s="754"/>
      <c r="W5" s="754"/>
      <c r="X5" s="754"/>
      <c r="Y5" s="754"/>
      <c r="Z5" s="754"/>
      <c r="AA5" s="754"/>
      <c r="AB5" s="754"/>
      <c r="AC5" s="754"/>
      <c r="AD5" s="754"/>
      <c r="AE5" s="754"/>
      <c r="AF5" s="754"/>
      <c r="AG5" s="754"/>
      <c r="AH5" s="754"/>
      <c r="AI5" s="754"/>
      <c r="AJ5" s="755"/>
    </row>
    <row r="6" spans="1:36" x14ac:dyDescent="0.2">
      <c r="A6" s="620"/>
      <c r="B6" s="621"/>
      <c r="C6" s="622" t="s">
        <v>0</v>
      </c>
      <c r="D6" s="623"/>
      <c r="E6" s="623"/>
      <c r="F6" s="624"/>
      <c r="G6" s="756">
        <f>入力用紙!G5</f>
        <v>0</v>
      </c>
      <c r="H6" s="757"/>
      <c r="I6" s="757"/>
      <c r="J6" s="757"/>
      <c r="K6" s="757"/>
      <c r="L6" s="757"/>
      <c r="M6" s="757"/>
      <c r="N6" s="757"/>
      <c r="O6" s="757"/>
      <c r="P6" s="757"/>
      <c r="Q6" s="757"/>
      <c r="R6" s="757"/>
      <c r="S6" s="757"/>
      <c r="T6" s="757"/>
      <c r="U6" s="757"/>
      <c r="V6" s="757"/>
      <c r="W6" s="757"/>
      <c r="X6" s="757"/>
      <c r="Y6" s="757"/>
      <c r="Z6" s="757"/>
      <c r="AA6" s="757"/>
      <c r="AB6" s="757"/>
      <c r="AC6" s="757"/>
      <c r="AD6" s="757"/>
      <c r="AE6" s="757"/>
      <c r="AF6" s="757"/>
      <c r="AG6" s="757"/>
      <c r="AH6" s="757"/>
      <c r="AI6" s="757"/>
      <c r="AJ6" s="758"/>
    </row>
    <row r="7" spans="1:36" x14ac:dyDescent="0.2">
      <c r="A7" s="620"/>
      <c r="B7" s="621"/>
      <c r="C7" s="622"/>
      <c r="D7" s="623"/>
      <c r="E7" s="623"/>
      <c r="F7" s="624"/>
      <c r="G7" s="756"/>
      <c r="H7" s="757"/>
      <c r="I7" s="757"/>
      <c r="J7" s="757"/>
      <c r="K7" s="757"/>
      <c r="L7" s="757"/>
      <c r="M7" s="757"/>
      <c r="N7" s="757"/>
      <c r="O7" s="757"/>
      <c r="P7" s="757"/>
      <c r="Q7" s="757"/>
      <c r="R7" s="757"/>
      <c r="S7" s="757"/>
      <c r="T7" s="757"/>
      <c r="U7" s="757"/>
      <c r="V7" s="757"/>
      <c r="W7" s="757"/>
      <c r="X7" s="757"/>
      <c r="Y7" s="757"/>
      <c r="Z7" s="757"/>
      <c r="AA7" s="757"/>
      <c r="AB7" s="757"/>
      <c r="AC7" s="757"/>
      <c r="AD7" s="757"/>
      <c r="AE7" s="757"/>
      <c r="AF7" s="757"/>
      <c r="AG7" s="757"/>
      <c r="AH7" s="757"/>
      <c r="AI7" s="757"/>
      <c r="AJ7" s="758"/>
    </row>
    <row r="8" spans="1:36" x14ac:dyDescent="0.2">
      <c r="A8" s="620"/>
      <c r="B8" s="621"/>
      <c r="C8" s="622"/>
      <c r="D8" s="623"/>
      <c r="E8" s="623"/>
      <c r="F8" s="624"/>
      <c r="G8" s="759" t="s">
        <v>9</v>
      </c>
      <c r="H8" s="693"/>
      <c r="I8" s="693"/>
      <c r="J8" s="693"/>
      <c r="K8" s="614"/>
      <c r="L8" s="614"/>
      <c r="M8" s="746">
        <f>入力用紙!M7</f>
        <v>0</v>
      </c>
      <c r="N8" s="746"/>
      <c r="O8" s="746"/>
      <c r="P8" s="746"/>
      <c r="Q8" s="108"/>
      <c r="R8" s="614" t="s">
        <v>11</v>
      </c>
      <c r="S8" s="614"/>
      <c r="T8" s="693">
        <f>入力用紙!T7</f>
        <v>0</v>
      </c>
      <c r="U8" s="693"/>
      <c r="V8" s="693"/>
      <c r="W8" s="693"/>
      <c r="X8" s="693"/>
      <c r="Y8" s="693"/>
      <c r="Z8" s="747" t="s">
        <v>143</v>
      </c>
      <c r="AA8" s="747"/>
      <c r="AB8" s="747"/>
      <c r="AC8" s="493">
        <f>入力用紙!AC7</f>
        <v>0</v>
      </c>
      <c r="AD8" s="698"/>
      <c r="AE8" s="109" t="s">
        <v>153</v>
      </c>
      <c r="AF8" s="493">
        <f>入力用紙!AF7</f>
        <v>0</v>
      </c>
      <c r="AG8" s="698"/>
      <c r="AH8" s="110" t="s">
        <v>154</v>
      </c>
      <c r="AI8" s="493">
        <f>入力用紙!AI7</f>
        <v>0</v>
      </c>
      <c r="AJ8" s="742"/>
    </row>
    <row r="9" spans="1:36" x14ac:dyDescent="0.2">
      <c r="A9" s="620"/>
      <c r="B9" s="621"/>
      <c r="C9" s="585"/>
      <c r="D9" s="586"/>
      <c r="E9" s="586"/>
      <c r="F9" s="597"/>
      <c r="G9" s="743" t="s">
        <v>65</v>
      </c>
      <c r="H9" s="578"/>
      <c r="I9" s="578"/>
      <c r="J9" s="578"/>
      <c r="K9" s="744" t="s">
        <v>138</v>
      </c>
      <c r="L9" s="744"/>
      <c r="M9" s="744"/>
      <c r="N9" s="610">
        <f>入力用紙!N8</f>
        <v>0</v>
      </c>
      <c r="O9" s="610"/>
      <c r="P9" s="610"/>
      <c r="Q9" s="610"/>
      <c r="R9" s="610"/>
      <c r="S9" s="610"/>
      <c r="T9" s="610"/>
      <c r="U9" s="610"/>
      <c r="V9" s="610"/>
      <c r="W9" s="610"/>
      <c r="X9" s="610"/>
      <c r="Y9" s="610"/>
      <c r="Z9" s="610"/>
      <c r="AA9" s="610"/>
      <c r="AB9" s="610"/>
      <c r="AC9" s="610"/>
      <c r="AD9" s="610"/>
      <c r="AE9" s="610"/>
      <c r="AF9" s="610"/>
      <c r="AG9" s="610"/>
      <c r="AH9" s="610"/>
      <c r="AI9" s="610"/>
      <c r="AJ9" s="745"/>
    </row>
    <row r="10" spans="1:36" x14ac:dyDescent="0.2">
      <c r="A10" s="620"/>
      <c r="B10" s="621"/>
      <c r="C10" s="595" t="s">
        <v>30</v>
      </c>
      <c r="D10" s="584"/>
      <c r="E10" s="584"/>
      <c r="F10" s="584"/>
      <c r="G10" s="740" t="s">
        <v>6</v>
      </c>
      <c r="H10" s="736"/>
      <c r="I10" s="736"/>
      <c r="J10" s="736"/>
      <c r="K10" s="741" t="s">
        <v>8</v>
      </c>
      <c r="L10" s="741"/>
      <c r="M10" s="741"/>
      <c r="N10" s="741"/>
      <c r="O10" s="741" t="s">
        <v>36</v>
      </c>
      <c r="P10" s="741"/>
      <c r="Q10" s="741"/>
      <c r="R10" s="741"/>
      <c r="S10" s="736" t="s">
        <v>1</v>
      </c>
      <c r="T10" s="736"/>
      <c r="U10" s="736"/>
      <c r="V10" s="736" t="s">
        <v>26</v>
      </c>
      <c r="W10" s="736"/>
      <c r="X10" s="736"/>
      <c r="Y10" s="736" t="s">
        <v>27</v>
      </c>
      <c r="Z10" s="736"/>
      <c r="AA10" s="736"/>
      <c r="AB10" s="737" t="s">
        <v>5</v>
      </c>
      <c r="AC10" s="737"/>
      <c r="AD10" s="643"/>
      <c r="AE10" s="728" t="s">
        <v>12</v>
      </c>
      <c r="AF10" s="728"/>
      <c r="AG10" s="728"/>
      <c r="AH10" s="728"/>
      <c r="AI10" s="728"/>
      <c r="AJ10" s="729"/>
    </row>
    <row r="11" spans="1:36" x14ac:dyDescent="0.2">
      <c r="A11" s="620"/>
      <c r="B11" s="621"/>
      <c r="C11" s="622"/>
      <c r="D11" s="623"/>
      <c r="E11" s="623"/>
      <c r="F11" s="623"/>
      <c r="G11" s="730">
        <f>入力用紙!G10</f>
        <v>0</v>
      </c>
      <c r="H11" s="731"/>
      <c r="I11" s="732">
        <f>入力用紙!I10</f>
        <v>0</v>
      </c>
      <c r="J11" s="732"/>
      <c r="K11" s="733">
        <f>入力用紙!K10</f>
        <v>0</v>
      </c>
      <c r="L11" s="733"/>
      <c r="M11" s="733"/>
      <c r="N11" s="733"/>
      <c r="O11" s="733">
        <f>入力用紙!O10</f>
        <v>0</v>
      </c>
      <c r="P11" s="733"/>
      <c r="Q11" s="733"/>
      <c r="R11" s="733"/>
      <c r="S11" s="734">
        <f>入力用紙!S10</f>
        <v>0</v>
      </c>
      <c r="T11" s="734"/>
      <c r="U11" s="734"/>
      <c r="V11" s="734">
        <f>入力用紙!V10</f>
        <v>0</v>
      </c>
      <c r="W11" s="734"/>
      <c r="X11" s="734"/>
      <c r="Y11" s="734">
        <f>入力用紙!Y10</f>
        <v>0</v>
      </c>
      <c r="Z11" s="734"/>
      <c r="AA11" s="734"/>
      <c r="AB11" s="734">
        <f>入力用紙!AB10</f>
        <v>0</v>
      </c>
      <c r="AC11" s="734"/>
      <c r="AD11" s="734"/>
      <c r="AE11" s="735" t="s">
        <v>37</v>
      </c>
      <c r="AF11" s="735"/>
      <c r="AG11" s="719">
        <f>入力用紙!AG10</f>
        <v>0</v>
      </c>
      <c r="AH11" s="719"/>
      <c r="AI11" s="719"/>
      <c r="AJ11" s="720"/>
    </row>
    <row r="12" spans="1:36" x14ac:dyDescent="0.2">
      <c r="A12" s="620"/>
      <c r="B12" s="621"/>
      <c r="C12" s="738"/>
      <c r="D12" s="739"/>
      <c r="E12" s="739"/>
      <c r="F12" s="739"/>
      <c r="G12" s="721" t="s">
        <v>40</v>
      </c>
      <c r="H12" s="723">
        <f>入力用紙!H11</f>
        <v>0</v>
      </c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/>
      <c r="Z12" s="523"/>
      <c r="AA12" s="523"/>
      <c r="AB12" s="523"/>
      <c r="AC12" s="523"/>
      <c r="AD12" s="523"/>
      <c r="AE12" s="724" t="s">
        <v>38</v>
      </c>
      <c r="AF12" s="725"/>
      <c r="AG12" s="726">
        <f>入力用紙!AG11</f>
        <v>0</v>
      </c>
      <c r="AH12" s="726"/>
      <c r="AI12" s="726"/>
      <c r="AJ12" s="727"/>
    </row>
    <row r="13" spans="1:36" x14ac:dyDescent="0.2">
      <c r="A13" s="620"/>
      <c r="B13" s="621"/>
      <c r="C13" s="738"/>
      <c r="D13" s="739"/>
      <c r="E13" s="739"/>
      <c r="F13" s="739"/>
      <c r="G13" s="721"/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/>
      <c r="Z13" s="523"/>
      <c r="AA13" s="523"/>
      <c r="AB13" s="523"/>
      <c r="AC13" s="523"/>
      <c r="AD13" s="523"/>
      <c r="AE13" s="724" t="s">
        <v>39</v>
      </c>
      <c r="AF13" s="725"/>
      <c r="AG13" s="726">
        <f>入力用紙!AG12</f>
        <v>0</v>
      </c>
      <c r="AH13" s="726"/>
      <c r="AI13" s="726"/>
      <c r="AJ13" s="727"/>
    </row>
    <row r="14" spans="1:36" x14ac:dyDescent="0.2">
      <c r="A14" s="620"/>
      <c r="B14" s="621"/>
      <c r="C14" s="625"/>
      <c r="D14" s="626"/>
      <c r="E14" s="626"/>
      <c r="F14" s="626"/>
      <c r="G14" s="722"/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/>
      <c r="Z14" s="520"/>
      <c r="AA14" s="520"/>
      <c r="AB14" s="520"/>
      <c r="AC14" s="520"/>
      <c r="AD14" s="520"/>
      <c r="AE14" s="114"/>
      <c r="AF14" s="115"/>
      <c r="AG14" s="115"/>
      <c r="AH14" s="115"/>
      <c r="AI14" s="115"/>
      <c r="AJ14" s="116"/>
    </row>
    <row r="15" spans="1:36" x14ac:dyDescent="0.2">
      <c r="A15" s="620"/>
      <c r="B15" s="621"/>
      <c r="C15" s="595" t="s">
        <v>2</v>
      </c>
      <c r="D15" s="584"/>
      <c r="E15" s="584"/>
      <c r="F15" s="596"/>
      <c r="G15" s="117" t="s">
        <v>24</v>
      </c>
      <c r="H15" s="710">
        <f>入力用紙!H14</f>
        <v>0</v>
      </c>
      <c r="I15" s="710"/>
      <c r="J15" s="710"/>
      <c r="K15" s="710"/>
      <c r="L15" s="117"/>
      <c r="M15" s="118"/>
      <c r="N15" s="119" t="s">
        <v>29</v>
      </c>
      <c r="O15" s="117"/>
      <c r="P15" s="117"/>
      <c r="Q15" s="718">
        <f>入力用紙!Q14</f>
        <v>0</v>
      </c>
      <c r="R15" s="718"/>
      <c r="S15" s="718"/>
      <c r="T15" s="718"/>
      <c r="U15" s="117" t="s">
        <v>3</v>
      </c>
      <c r="V15" s="519">
        <f>入力用紙!V14</f>
        <v>0</v>
      </c>
      <c r="W15" s="519"/>
      <c r="X15" s="519"/>
      <c r="Y15" s="519"/>
      <c r="Z15" s="117" t="s">
        <v>28</v>
      </c>
      <c r="AA15" s="117"/>
      <c r="AB15" s="117"/>
      <c r="AC15" s="117" t="s">
        <v>4</v>
      </c>
      <c r="AD15" s="117"/>
      <c r="AE15" s="701">
        <f>入力用紙!AE14</f>
        <v>0</v>
      </c>
      <c r="AF15" s="701"/>
      <c r="AG15" s="701"/>
      <c r="AH15" s="121"/>
      <c r="AI15" s="122"/>
      <c r="AJ15" s="123"/>
    </row>
    <row r="16" spans="1:36" x14ac:dyDescent="0.2">
      <c r="A16" s="620"/>
      <c r="B16" s="621"/>
      <c r="C16" s="622"/>
      <c r="D16" s="623"/>
      <c r="E16" s="623"/>
      <c r="F16" s="624"/>
      <c r="G16" s="702">
        <f>入力用紙!G15</f>
        <v>0</v>
      </c>
      <c r="H16" s="703"/>
      <c r="I16" s="703"/>
      <c r="J16" s="703"/>
      <c r="K16" s="703"/>
      <c r="L16" s="703"/>
      <c r="M16" s="703"/>
      <c r="N16" s="703"/>
      <c r="O16" s="703"/>
      <c r="P16" s="703"/>
      <c r="Q16" s="703"/>
      <c r="R16" s="703"/>
      <c r="S16" s="703"/>
      <c r="T16" s="703"/>
      <c r="U16" s="703"/>
      <c r="V16" s="703"/>
      <c r="W16" s="703"/>
      <c r="X16" s="703"/>
      <c r="Y16" s="703"/>
      <c r="Z16" s="703"/>
      <c r="AA16" s="703"/>
      <c r="AB16" s="703"/>
      <c r="AC16" s="703"/>
      <c r="AD16" s="703"/>
      <c r="AE16" s="703"/>
      <c r="AF16" s="703"/>
      <c r="AG16" s="703"/>
      <c r="AH16" s="703"/>
      <c r="AI16" s="703"/>
      <c r="AJ16" s="704"/>
    </row>
    <row r="17" spans="1:36" x14ac:dyDescent="0.2">
      <c r="A17" s="620"/>
      <c r="B17" s="621"/>
      <c r="C17" s="715"/>
      <c r="D17" s="716"/>
      <c r="E17" s="716"/>
      <c r="F17" s="717"/>
      <c r="G17" s="705"/>
      <c r="H17" s="706"/>
      <c r="I17" s="706"/>
      <c r="J17" s="706"/>
      <c r="K17" s="706"/>
      <c r="L17" s="706"/>
      <c r="M17" s="706"/>
      <c r="N17" s="706"/>
      <c r="O17" s="706"/>
      <c r="P17" s="706"/>
      <c r="Q17" s="706"/>
      <c r="R17" s="706"/>
      <c r="S17" s="706"/>
      <c r="T17" s="706"/>
      <c r="U17" s="706"/>
      <c r="V17" s="706"/>
      <c r="W17" s="706"/>
      <c r="X17" s="706"/>
      <c r="Y17" s="706"/>
      <c r="Z17" s="706"/>
      <c r="AA17" s="706"/>
      <c r="AB17" s="706"/>
      <c r="AC17" s="706"/>
      <c r="AD17" s="706"/>
      <c r="AE17" s="706"/>
      <c r="AF17" s="706"/>
      <c r="AG17" s="706"/>
      <c r="AH17" s="706"/>
      <c r="AI17" s="706"/>
      <c r="AJ17" s="707"/>
    </row>
    <row r="18" spans="1:36" x14ac:dyDescent="0.2">
      <c r="A18" s="620"/>
      <c r="B18" s="621"/>
      <c r="C18" s="636" t="s">
        <v>7</v>
      </c>
      <c r="D18" s="519"/>
      <c r="E18" s="519"/>
      <c r="F18" s="516"/>
      <c r="G18" s="124" t="s">
        <v>24</v>
      </c>
      <c r="H18" s="710">
        <f>入力用紙!H17</f>
        <v>0</v>
      </c>
      <c r="I18" s="710"/>
      <c r="J18" s="710"/>
      <c r="K18" s="710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25"/>
    </row>
    <row r="19" spans="1:36" x14ac:dyDescent="0.2">
      <c r="A19" s="620"/>
      <c r="B19" s="621"/>
      <c r="C19" s="648"/>
      <c r="D19" s="649"/>
      <c r="E19" s="649"/>
      <c r="F19" s="708"/>
      <c r="G19" s="702">
        <f>入力用紙!G18</f>
        <v>0</v>
      </c>
      <c r="H19" s="703"/>
      <c r="I19" s="703"/>
      <c r="J19" s="703"/>
      <c r="K19" s="703"/>
      <c r="L19" s="703"/>
      <c r="M19" s="703"/>
      <c r="N19" s="703"/>
      <c r="O19" s="703"/>
      <c r="P19" s="703"/>
      <c r="Q19" s="703"/>
      <c r="R19" s="703"/>
      <c r="S19" s="703"/>
      <c r="T19" s="703"/>
      <c r="U19" s="703"/>
      <c r="V19" s="703"/>
      <c r="W19" s="703"/>
      <c r="X19" s="703"/>
      <c r="Y19" s="703"/>
      <c r="Z19" s="703"/>
      <c r="AA19" s="703"/>
      <c r="AB19" s="703"/>
      <c r="AC19" s="703"/>
      <c r="AD19" s="703"/>
      <c r="AE19" s="703"/>
      <c r="AF19" s="703"/>
      <c r="AG19" s="703"/>
      <c r="AH19" s="703"/>
      <c r="AI19" s="703"/>
      <c r="AJ19" s="704"/>
    </row>
    <row r="20" spans="1:36" x14ac:dyDescent="0.2">
      <c r="A20" s="620"/>
      <c r="B20" s="621"/>
      <c r="C20" s="648"/>
      <c r="D20" s="649"/>
      <c r="E20" s="649"/>
      <c r="F20" s="708"/>
      <c r="G20" s="711"/>
      <c r="H20" s="712"/>
      <c r="I20" s="712"/>
      <c r="J20" s="712"/>
      <c r="K20" s="712"/>
      <c r="L20" s="712"/>
      <c r="M20" s="712"/>
      <c r="N20" s="712"/>
      <c r="O20" s="712"/>
      <c r="P20" s="712"/>
      <c r="Q20" s="712"/>
      <c r="R20" s="712"/>
      <c r="S20" s="712"/>
      <c r="T20" s="712"/>
      <c r="U20" s="712"/>
      <c r="V20" s="712"/>
      <c r="W20" s="712"/>
      <c r="X20" s="712"/>
      <c r="Y20" s="712"/>
      <c r="Z20" s="712"/>
      <c r="AA20" s="712"/>
      <c r="AB20" s="712"/>
      <c r="AC20" s="712"/>
      <c r="AD20" s="712"/>
      <c r="AE20" s="712"/>
      <c r="AF20" s="712"/>
      <c r="AG20" s="712"/>
      <c r="AH20" s="712"/>
      <c r="AI20" s="712"/>
      <c r="AJ20" s="713"/>
    </row>
    <row r="21" spans="1:36" x14ac:dyDescent="0.2">
      <c r="A21" s="620"/>
      <c r="B21" s="621"/>
      <c r="C21" s="648"/>
      <c r="D21" s="649"/>
      <c r="E21" s="649"/>
      <c r="F21" s="708"/>
      <c r="G21" s="714" t="s">
        <v>41</v>
      </c>
      <c r="H21" s="614"/>
      <c r="I21" s="614"/>
      <c r="J21" s="127" t="s">
        <v>87</v>
      </c>
      <c r="K21" s="108"/>
      <c r="L21" s="614">
        <f>入力用紙!L20</f>
        <v>0</v>
      </c>
      <c r="M21" s="614"/>
      <c r="N21" s="614"/>
      <c r="O21" s="614"/>
      <c r="P21" s="614"/>
      <c r="Q21" s="128"/>
      <c r="R21" s="529" t="s">
        <v>10</v>
      </c>
      <c r="S21" s="614"/>
      <c r="T21" s="693">
        <f>入力用紙!T20</f>
        <v>0</v>
      </c>
      <c r="U21" s="693"/>
      <c r="V21" s="693"/>
      <c r="W21" s="693"/>
      <c r="X21" s="128"/>
      <c r="Y21" s="614" t="s">
        <v>11</v>
      </c>
      <c r="Z21" s="614"/>
      <c r="AA21" s="693">
        <f>入力用紙!AA20</f>
        <v>0</v>
      </c>
      <c r="AB21" s="693"/>
      <c r="AC21" s="693"/>
      <c r="AD21" s="693"/>
      <c r="AE21" s="693"/>
      <c r="AF21" s="693"/>
      <c r="AG21" s="108"/>
      <c r="AH21" s="108"/>
      <c r="AI21" s="108"/>
      <c r="AJ21" s="129"/>
    </row>
    <row r="22" spans="1:36" x14ac:dyDescent="0.2">
      <c r="A22" s="620"/>
      <c r="B22" s="621"/>
      <c r="C22" s="648"/>
      <c r="D22" s="649"/>
      <c r="E22" s="649"/>
      <c r="F22" s="708"/>
      <c r="G22" s="694" t="s">
        <v>88</v>
      </c>
      <c r="H22" s="695"/>
      <c r="I22" s="696"/>
      <c r="J22" s="679" t="s">
        <v>89</v>
      </c>
      <c r="K22" s="693"/>
      <c r="L22" s="492">
        <f>入力用紙!L21</f>
        <v>0</v>
      </c>
      <c r="M22" s="698"/>
      <c r="N22" s="130" t="s">
        <v>155</v>
      </c>
      <c r="O22" s="493">
        <f>入力用紙!O21</f>
        <v>0</v>
      </c>
      <c r="P22" s="698"/>
      <c r="Q22" s="131" t="s">
        <v>156</v>
      </c>
      <c r="R22" s="493">
        <f>入力用紙!R21</f>
        <v>0</v>
      </c>
      <c r="S22" s="698"/>
      <c r="T22" s="132"/>
      <c r="U22" s="699" t="s">
        <v>43</v>
      </c>
      <c r="V22" s="700"/>
      <c r="W22" s="493">
        <f>入力用紙!W21</f>
        <v>0</v>
      </c>
      <c r="X22" s="698"/>
      <c r="Y22" s="130" t="s">
        <v>155</v>
      </c>
      <c r="Z22" s="493">
        <f>入力用紙!Z21</f>
        <v>0</v>
      </c>
      <c r="AA22" s="698"/>
      <c r="AB22" s="131" t="s">
        <v>156</v>
      </c>
      <c r="AC22" s="493">
        <f>入力用紙!AC21</f>
        <v>0</v>
      </c>
      <c r="AD22" s="698"/>
      <c r="AE22" s="133"/>
      <c r="AF22" s="492">
        <f>入力用紙!AF21</f>
        <v>0</v>
      </c>
      <c r="AG22" s="493"/>
      <c r="AH22" s="134"/>
      <c r="AI22" s="134"/>
      <c r="AJ22" s="129"/>
    </row>
    <row r="23" spans="1:36" x14ac:dyDescent="0.2">
      <c r="A23" s="620"/>
      <c r="B23" s="621"/>
      <c r="C23" s="590"/>
      <c r="D23" s="591"/>
      <c r="E23" s="591"/>
      <c r="F23" s="709"/>
      <c r="G23" s="590"/>
      <c r="H23" s="591"/>
      <c r="I23" s="697"/>
      <c r="J23" s="692" t="s">
        <v>42</v>
      </c>
      <c r="K23" s="654"/>
      <c r="L23" s="507">
        <f>入力用紙!L22</f>
        <v>0</v>
      </c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135"/>
    </row>
    <row r="24" spans="1:36" x14ac:dyDescent="0.2">
      <c r="A24" s="620" t="s">
        <v>145</v>
      </c>
      <c r="B24" s="621"/>
      <c r="C24" s="685" t="s">
        <v>44</v>
      </c>
      <c r="D24" s="686"/>
      <c r="E24" s="686"/>
      <c r="F24" s="686"/>
      <c r="G24" s="686"/>
      <c r="H24" s="686"/>
      <c r="I24" s="686"/>
      <c r="J24" s="686" t="s">
        <v>13</v>
      </c>
      <c r="K24" s="686"/>
      <c r="L24" s="686"/>
      <c r="M24" s="686" t="s">
        <v>45</v>
      </c>
      <c r="N24" s="686"/>
      <c r="O24" s="686"/>
      <c r="P24" s="686"/>
      <c r="Q24" s="686"/>
      <c r="R24" s="686"/>
      <c r="S24" s="686"/>
      <c r="T24" s="686"/>
      <c r="U24" s="686"/>
      <c r="V24" s="686"/>
      <c r="W24" s="686"/>
      <c r="X24" s="686"/>
      <c r="Y24" s="686" t="s">
        <v>46</v>
      </c>
      <c r="Z24" s="686"/>
      <c r="AA24" s="686"/>
      <c r="AB24" s="686"/>
      <c r="AC24" s="686"/>
      <c r="AD24" s="686" t="s">
        <v>47</v>
      </c>
      <c r="AE24" s="686"/>
      <c r="AF24" s="686"/>
      <c r="AG24" s="686"/>
      <c r="AH24" s="686"/>
      <c r="AI24" s="686"/>
      <c r="AJ24" s="687"/>
    </row>
    <row r="25" spans="1:36" x14ac:dyDescent="0.2">
      <c r="A25" s="620"/>
      <c r="B25" s="621"/>
      <c r="C25" s="112" t="s">
        <v>48</v>
      </c>
      <c r="D25" s="523">
        <f>入力用紙!D24</f>
        <v>0</v>
      </c>
      <c r="E25" s="523"/>
      <c r="F25" s="523"/>
      <c r="G25" s="523"/>
      <c r="H25" s="523"/>
      <c r="I25" s="523"/>
      <c r="J25" s="691">
        <f>入力用紙!J24</f>
        <v>0</v>
      </c>
      <c r="K25" s="691"/>
      <c r="L25" s="691"/>
      <c r="M25" s="523">
        <f>入力用紙!M24</f>
        <v>0</v>
      </c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>
        <f>入力用紙!Y24</f>
        <v>0</v>
      </c>
      <c r="Z25" s="523"/>
      <c r="AA25" s="523"/>
      <c r="AB25" s="523"/>
      <c r="AC25" s="523"/>
      <c r="AD25" s="689">
        <f>入力用紙!AD24</f>
        <v>0</v>
      </c>
      <c r="AE25" s="689"/>
      <c r="AF25" s="689"/>
      <c r="AG25" s="689"/>
      <c r="AH25" s="689"/>
      <c r="AI25" s="689"/>
      <c r="AJ25" s="690"/>
    </row>
    <row r="26" spans="1:36" x14ac:dyDescent="0.2">
      <c r="A26" s="620"/>
      <c r="B26" s="621"/>
      <c r="C26" s="112" t="s">
        <v>49</v>
      </c>
      <c r="D26" s="523">
        <f>入力用紙!D25</f>
        <v>0</v>
      </c>
      <c r="E26" s="523"/>
      <c r="F26" s="523"/>
      <c r="G26" s="523"/>
      <c r="H26" s="523"/>
      <c r="I26" s="523"/>
      <c r="J26" s="691">
        <f>入力用紙!J25</f>
        <v>0</v>
      </c>
      <c r="K26" s="691"/>
      <c r="L26" s="691"/>
      <c r="M26" s="523">
        <f>入力用紙!M25</f>
        <v>0</v>
      </c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>
        <f>入力用紙!Y25</f>
        <v>0</v>
      </c>
      <c r="Z26" s="523"/>
      <c r="AA26" s="523"/>
      <c r="AB26" s="523"/>
      <c r="AC26" s="523"/>
      <c r="AD26" s="689">
        <f>入力用紙!AD25</f>
        <v>0</v>
      </c>
      <c r="AE26" s="689"/>
      <c r="AF26" s="689"/>
      <c r="AG26" s="689"/>
      <c r="AH26" s="689"/>
      <c r="AI26" s="689"/>
      <c r="AJ26" s="690"/>
    </row>
    <row r="27" spans="1:36" x14ac:dyDescent="0.2">
      <c r="A27" s="620"/>
      <c r="B27" s="621"/>
      <c r="C27" s="112" t="s">
        <v>50</v>
      </c>
      <c r="D27" s="523">
        <f>入力用紙!D26</f>
        <v>0</v>
      </c>
      <c r="E27" s="523"/>
      <c r="F27" s="523"/>
      <c r="G27" s="523"/>
      <c r="H27" s="523"/>
      <c r="I27" s="523"/>
      <c r="J27" s="691">
        <f>入力用紙!J26</f>
        <v>0</v>
      </c>
      <c r="K27" s="691"/>
      <c r="L27" s="691"/>
      <c r="M27" s="523">
        <f>入力用紙!M26</f>
        <v>0</v>
      </c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>
        <f>入力用紙!Y26</f>
        <v>0</v>
      </c>
      <c r="Z27" s="523"/>
      <c r="AA27" s="523"/>
      <c r="AB27" s="523"/>
      <c r="AC27" s="523"/>
      <c r="AD27" s="689">
        <f>入力用紙!AD26</f>
        <v>0</v>
      </c>
      <c r="AE27" s="689"/>
      <c r="AF27" s="689"/>
      <c r="AG27" s="689"/>
      <c r="AH27" s="689"/>
      <c r="AI27" s="689"/>
      <c r="AJ27" s="690"/>
    </row>
    <row r="28" spans="1:36" x14ac:dyDescent="0.2">
      <c r="A28" s="620"/>
      <c r="B28" s="621"/>
      <c r="C28" s="112" t="s">
        <v>51</v>
      </c>
      <c r="D28" s="523">
        <f>入力用紙!D27</f>
        <v>0</v>
      </c>
      <c r="E28" s="523"/>
      <c r="F28" s="523"/>
      <c r="G28" s="523"/>
      <c r="H28" s="523"/>
      <c r="I28" s="523"/>
      <c r="J28" s="691">
        <f>入力用紙!J27</f>
        <v>0</v>
      </c>
      <c r="K28" s="691"/>
      <c r="L28" s="691"/>
      <c r="M28" s="523">
        <f>入力用紙!M27</f>
        <v>0</v>
      </c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>
        <f>入力用紙!Y27</f>
        <v>0</v>
      </c>
      <c r="Z28" s="523"/>
      <c r="AA28" s="523"/>
      <c r="AB28" s="523"/>
      <c r="AC28" s="523"/>
      <c r="AD28" s="689">
        <f>入力用紙!AD27</f>
        <v>0</v>
      </c>
      <c r="AE28" s="689"/>
      <c r="AF28" s="689"/>
      <c r="AG28" s="689"/>
      <c r="AH28" s="689"/>
      <c r="AI28" s="689"/>
      <c r="AJ28" s="690"/>
    </row>
    <row r="29" spans="1:36" x14ac:dyDescent="0.2">
      <c r="A29" s="620"/>
      <c r="B29" s="621"/>
      <c r="C29" s="136" t="s">
        <v>52</v>
      </c>
      <c r="D29" s="520">
        <f>入力用紙!D28</f>
        <v>0</v>
      </c>
      <c r="E29" s="520"/>
      <c r="F29" s="520"/>
      <c r="G29" s="520"/>
      <c r="H29" s="520"/>
      <c r="I29" s="520"/>
      <c r="J29" s="688">
        <f>入力用紙!J28</f>
        <v>0</v>
      </c>
      <c r="K29" s="688"/>
      <c r="L29" s="688"/>
      <c r="M29" s="520">
        <f>入力用紙!M28</f>
        <v>0</v>
      </c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>
        <f>入力用紙!Y28</f>
        <v>0</v>
      </c>
      <c r="Z29" s="520"/>
      <c r="AA29" s="520"/>
      <c r="AB29" s="520"/>
      <c r="AC29" s="520"/>
      <c r="AD29" s="683">
        <f>入力用紙!AD28</f>
        <v>0</v>
      </c>
      <c r="AE29" s="683"/>
      <c r="AF29" s="683"/>
      <c r="AG29" s="683"/>
      <c r="AH29" s="683"/>
      <c r="AI29" s="683"/>
      <c r="AJ29" s="684"/>
    </row>
    <row r="30" spans="1:36" x14ac:dyDescent="0.2">
      <c r="A30" s="620" t="s">
        <v>146</v>
      </c>
      <c r="B30" s="621"/>
      <c r="C30" s="685" t="s">
        <v>120</v>
      </c>
      <c r="D30" s="686"/>
      <c r="E30" s="686"/>
      <c r="F30" s="686"/>
      <c r="G30" s="686"/>
      <c r="H30" s="686"/>
      <c r="I30" s="686">
        <f>入力用紙!I29</f>
        <v>0</v>
      </c>
      <c r="J30" s="686"/>
      <c r="K30" s="686"/>
      <c r="L30" s="686"/>
      <c r="M30" s="686">
        <f>入力用紙!M29</f>
        <v>0</v>
      </c>
      <c r="N30" s="686"/>
      <c r="O30" s="686"/>
      <c r="P30" s="686"/>
      <c r="Q30" s="686" t="s">
        <v>55</v>
      </c>
      <c r="R30" s="686"/>
      <c r="S30" s="686"/>
      <c r="T30" s="686"/>
      <c r="U30" s="686" t="s">
        <v>49</v>
      </c>
      <c r="V30" s="686"/>
      <c r="W30" s="686"/>
      <c r="X30" s="686"/>
      <c r="Y30" s="686" t="s">
        <v>50</v>
      </c>
      <c r="Z30" s="686"/>
      <c r="AA30" s="686"/>
      <c r="AB30" s="686"/>
      <c r="AC30" s="686" t="s">
        <v>51</v>
      </c>
      <c r="AD30" s="686"/>
      <c r="AE30" s="686"/>
      <c r="AF30" s="686"/>
      <c r="AG30" s="686" t="s">
        <v>52</v>
      </c>
      <c r="AH30" s="686"/>
      <c r="AI30" s="686"/>
      <c r="AJ30" s="687"/>
    </row>
    <row r="31" spans="1:36" x14ac:dyDescent="0.2">
      <c r="A31" s="620"/>
      <c r="B31" s="621"/>
      <c r="C31" s="681" t="s">
        <v>15</v>
      </c>
      <c r="D31" s="682"/>
      <c r="E31" s="682"/>
      <c r="F31" s="682"/>
      <c r="G31" s="682"/>
      <c r="H31" s="682"/>
      <c r="I31" s="674">
        <f>入力用紙!I30</f>
        <v>0</v>
      </c>
      <c r="J31" s="674"/>
      <c r="K31" s="674"/>
      <c r="L31" s="674"/>
      <c r="M31" s="674">
        <f>入力用紙!M30</f>
        <v>0</v>
      </c>
      <c r="N31" s="674"/>
      <c r="O31" s="674"/>
      <c r="P31" s="674"/>
      <c r="Q31" s="674">
        <f>入力用紙!Q30</f>
        <v>0</v>
      </c>
      <c r="R31" s="674"/>
      <c r="S31" s="674"/>
      <c r="T31" s="674"/>
      <c r="U31" s="674">
        <f>入力用紙!U30</f>
        <v>0</v>
      </c>
      <c r="V31" s="674"/>
      <c r="W31" s="674"/>
      <c r="X31" s="674"/>
      <c r="Y31" s="674">
        <f>入力用紙!Y30</f>
        <v>0</v>
      </c>
      <c r="Z31" s="674"/>
      <c r="AA31" s="674"/>
      <c r="AB31" s="674"/>
      <c r="AC31" s="674">
        <f>入力用紙!AC30</f>
        <v>0</v>
      </c>
      <c r="AD31" s="674"/>
      <c r="AE31" s="674"/>
      <c r="AF31" s="674"/>
      <c r="AG31" s="674">
        <f>入力用紙!AG30</f>
        <v>0</v>
      </c>
      <c r="AH31" s="674"/>
      <c r="AI31" s="674"/>
      <c r="AJ31" s="680"/>
    </row>
    <row r="32" spans="1:36" x14ac:dyDescent="0.2">
      <c r="A32" s="620"/>
      <c r="B32" s="621"/>
      <c r="C32" s="677" t="str">
        <f>入力用紙!C31</f>
        <v>営業</v>
      </c>
      <c r="D32" s="678"/>
      <c r="E32" s="678"/>
      <c r="F32" s="679"/>
      <c r="G32" s="128" t="s">
        <v>53</v>
      </c>
      <c r="H32" s="137"/>
      <c r="I32" s="674">
        <f>入力用紙!I31</f>
        <v>0</v>
      </c>
      <c r="J32" s="674"/>
      <c r="K32" s="674"/>
      <c r="L32" s="674"/>
      <c r="M32" s="674">
        <f>入力用紙!M31</f>
        <v>0</v>
      </c>
      <c r="N32" s="674"/>
      <c r="O32" s="674"/>
      <c r="P32" s="674"/>
      <c r="Q32" s="674">
        <f>入力用紙!Q31</f>
        <v>0</v>
      </c>
      <c r="R32" s="674"/>
      <c r="S32" s="674"/>
      <c r="T32" s="674"/>
      <c r="U32" s="674">
        <f>入力用紙!U31</f>
        <v>0</v>
      </c>
      <c r="V32" s="674"/>
      <c r="W32" s="674"/>
      <c r="X32" s="674"/>
      <c r="Y32" s="674">
        <f>入力用紙!Y31</f>
        <v>0</v>
      </c>
      <c r="Z32" s="674"/>
      <c r="AA32" s="674"/>
      <c r="AB32" s="674"/>
      <c r="AC32" s="674">
        <f>入力用紙!AC31</f>
        <v>0</v>
      </c>
      <c r="AD32" s="674"/>
      <c r="AE32" s="674"/>
      <c r="AF32" s="674"/>
      <c r="AG32" s="675">
        <f>入力用紙!AG31</f>
        <v>0</v>
      </c>
      <c r="AH32" s="675"/>
      <c r="AI32" s="675"/>
      <c r="AJ32" s="676"/>
    </row>
    <row r="33" spans="1:36" x14ac:dyDescent="0.2">
      <c r="A33" s="620"/>
      <c r="B33" s="621"/>
      <c r="C33" s="677">
        <f>入力用紙!C32</f>
        <v>0</v>
      </c>
      <c r="D33" s="678"/>
      <c r="E33" s="678"/>
      <c r="F33" s="679"/>
      <c r="G33" s="128" t="s">
        <v>53</v>
      </c>
      <c r="H33" s="137"/>
      <c r="I33" s="674">
        <f>入力用紙!I32</f>
        <v>0</v>
      </c>
      <c r="J33" s="674"/>
      <c r="K33" s="674"/>
      <c r="L33" s="674"/>
      <c r="M33" s="674">
        <f>入力用紙!M32</f>
        <v>0</v>
      </c>
      <c r="N33" s="674"/>
      <c r="O33" s="674"/>
      <c r="P33" s="674"/>
      <c r="Q33" s="674">
        <f>入力用紙!Q32</f>
        <v>0</v>
      </c>
      <c r="R33" s="674"/>
      <c r="S33" s="674"/>
      <c r="T33" s="674"/>
      <c r="U33" s="674">
        <f>入力用紙!U32</f>
        <v>0</v>
      </c>
      <c r="V33" s="674"/>
      <c r="W33" s="674"/>
      <c r="X33" s="674"/>
      <c r="Y33" s="674">
        <f>入力用紙!Y32</f>
        <v>0</v>
      </c>
      <c r="Z33" s="674"/>
      <c r="AA33" s="674"/>
      <c r="AB33" s="674"/>
      <c r="AC33" s="674">
        <f>入力用紙!AC32</f>
        <v>0</v>
      </c>
      <c r="AD33" s="674"/>
      <c r="AE33" s="674"/>
      <c r="AF33" s="674"/>
      <c r="AG33" s="675">
        <f>入力用紙!AG32</f>
        <v>0</v>
      </c>
      <c r="AH33" s="675"/>
      <c r="AI33" s="675"/>
      <c r="AJ33" s="676"/>
    </row>
    <row r="34" spans="1:36" x14ac:dyDescent="0.2">
      <c r="A34" s="620"/>
      <c r="B34" s="621"/>
      <c r="C34" s="677">
        <f>入力用紙!C33</f>
        <v>0</v>
      </c>
      <c r="D34" s="678"/>
      <c r="E34" s="678"/>
      <c r="F34" s="679"/>
      <c r="G34" s="128" t="s">
        <v>53</v>
      </c>
      <c r="H34" s="137"/>
      <c r="I34" s="674">
        <f>入力用紙!I33</f>
        <v>0</v>
      </c>
      <c r="J34" s="674"/>
      <c r="K34" s="674"/>
      <c r="L34" s="674"/>
      <c r="M34" s="674">
        <f>入力用紙!M33</f>
        <v>0</v>
      </c>
      <c r="N34" s="674"/>
      <c r="O34" s="674"/>
      <c r="P34" s="674"/>
      <c r="Q34" s="674">
        <f>入力用紙!Q33</f>
        <v>0</v>
      </c>
      <c r="R34" s="674"/>
      <c r="S34" s="674"/>
      <c r="T34" s="674"/>
      <c r="U34" s="674">
        <f>入力用紙!U33</f>
        <v>0</v>
      </c>
      <c r="V34" s="674"/>
      <c r="W34" s="674"/>
      <c r="X34" s="674"/>
      <c r="Y34" s="674">
        <f>入力用紙!Y33</f>
        <v>0</v>
      </c>
      <c r="Z34" s="674"/>
      <c r="AA34" s="674"/>
      <c r="AB34" s="674"/>
      <c r="AC34" s="674">
        <f>入力用紙!AC33</f>
        <v>0</v>
      </c>
      <c r="AD34" s="674"/>
      <c r="AE34" s="674"/>
      <c r="AF34" s="674"/>
      <c r="AG34" s="675">
        <f>入力用紙!AG33</f>
        <v>0</v>
      </c>
      <c r="AH34" s="675"/>
      <c r="AI34" s="675"/>
      <c r="AJ34" s="676"/>
    </row>
    <row r="35" spans="1:36" x14ac:dyDescent="0.2">
      <c r="A35" s="620"/>
      <c r="B35" s="621"/>
      <c r="C35" s="677">
        <f>入力用紙!C34</f>
        <v>0</v>
      </c>
      <c r="D35" s="678"/>
      <c r="E35" s="678"/>
      <c r="F35" s="679"/>
      <c r="G35" s="128" t="s">
        <v>53</v>
      </c>
      <c r="H35" s="137"/>
      <c r="I35" s="674">
        <f>入力用紙!I34</f>
        <v>0</v>
      </c>
      <c r="J35" s="674"/>
      <c r="K35" s="674"/>
      <c r="L35" s="674"/>
      <c r="M35" s="674">
        <f>入力用紙!M34</f>
        <v>0</v>
      </c>
      <c r="N35" s="674"/>
      <c r="O35" s="674"/>
      <c r="P35" s="674"/>
      <c r="Q35" s="674">
        <f>入力用紙!Q34</f>
        <v>0</v>
      </c>
      <c r="R35" s="674"/>
      <c r="S35" s="674"/>
      <c r="T35" s="674"/>
      <c r="U35" s="674">
        <f>入力用紙!U34</f>
        <v>0</v>
      </c>
      <c r="V35" s="674"/>
      <c r="W35" s="674"/>
      <c r="X35" s="674"/>
      <c r="Y35" s="674">
        <f>入力用紙!Y34</f>
        <v>0</v>
      </c>
      <c r="Z35" s="674"/>
      <c r="AA35" s="674"/>
      <c r="AB35" s="674"/>
      <c r="AC35" s="674">
        <f>入力用紙!AC34</f>
        <v>0</v>
      </c>
      <c r="AD35" s="674"/>
      <c r="AE35" s="674"/>
      <c r="AF35" s="674"/>
      <c r="AG35" s="675">
        <f>入力用紙!AG34</f>
        <v>0</v>
      </c>
      <c r="AH35" s="675"/>
      <c r="AI35" s="675"/>
      <c r="AJ35" s="676"/>
    </row>
    <row r="36" spans="1:36" x14ac:dyDescent="0.2">
      <c r="A36" s="620"/>
      <c r="B36" s="621"/>
      <c r="C36" s="672" t="s">
        <v>54</v>
      </c>
      <c r="D36" s="673"/>
      <c r="E36" s="673"/>
      <c r="F36" s="673"/>
      <c r="G36" s="673"/>
      <c r="H36" s="673"/>
      <c r="I36" s="670">
        <f>SUM(I31:L35)</f>
        <v>0</v>
      </c>
      <c r="J36" s="670"/>
      <c r="K36" s="670"/>
      <c r="L36" s="670"/>
      <c r="M36" s="670">
        <f>SUM(M31:P35)</f>
        <v>0</v>
      </c>
      <c r="N36" s="670"/>
      <c r="O36" s="670"/>
      <c r="P36" s="670"/>
      <c r="Q36" s="670">
        <f>SUM(Q31:T35)</f>
        <v>0</v>
      </c>
      <c r="R36" s="670"/>
      <c r="S36" s="670"/>
      <c r="T36" s="670"/>
      <c r="U36" s="670">
        <f>SUM(U31:X35)</f>
        <v>0</v>
      </c>
      <c r="V36" s="670"/>
      <c r="W36" s="670"/>
      <c r="X36" s="670"/>
      <c r="Y36" s="670">
        <f>SUM(Y31:AB35)</f>
        <v>0</v>
      </c>
      <c r="Z36" s="670"/>
      <c r="AA36" s="670"/>
      <c r="AB36" s="670"/>
      <c r="AC36" s="670">
        <f>SUM(AC31:AF35)</f>
        <v>0</v>
      </c>
      <c r="AD36" s="670"/>
      <c r="AE36" s="670"/>
      <c r="AF36" s="670"/>
      <c r="AG36" s="670">
        <f>SUM(AG31:AJ35)</f>
        <v>0</v>
      </c>
      <c r="AH36" s="670"/>
      <c r="AI36" s="670"/>
      <c r="AJ36" s="671"/>
    </row>
    <row r="37" spans="1:36" x14ac:dyDescent="0.2">
      <c r="A37" s="620"/>
      <c r="B37" s="621"/>
      <c r="C37" s="583" t="s">
        <v>175</v>
      </c>
      <c r="D37" s="658"/>
      <c r="E37" s="658"/>
      <c r="F37" s="659"/>
      <c r="G37" s="669" t="s">
        <v>91</v>
      </c>
      <c r="H37" s="567"/>
      <c r="I37" s="139">
        <f>入力用紙!I36</f>
        <v>0</v>
      </c>
      <c r="J37" s="567">
        <f>入力用紙!J36</f>
        <v>0</v>
      </c>
      <c r="K37" s="567">
        <f>入力用紙!K36</f>
        <v>0</v>
      </c>
      <c r="L37" s="140" t="s">
        <v>90</v>
      </c>
      <c r="M37" s="139">
        <f>入力用紙!M36</f>
        <v>0</v>
      </c>
      <c r="N37" s="567">
        <f>入力用紙!N36</f>
        <v>0</v>
      </c>
      <c r="O37" s="567">
        <f>入力用紙!O36</f>
        <v>0</v>
      </c>
      <c r="P37" s="140" t="s">
        <v>90</v>
      </c>
      <c r="Q37" s="139" t="str">
        <f>入力用紙!Q36</f>
        <v>無</v>
      </c>
      <c r="R37" s="567">
        <f>入力用紙!R36</f>
        <v>0</v>
      </c>
      <c r="S37" s="567">
        <f>入力用紙!S36</f>
        <v>0</v>
      </c>
      <c r="T37" s="140" t="s">
        <v>90</v>
      </c>
      <c r="U37" s="139">
        <f>入力用紙!U36</f>
        <v>0</v>
      </c>
      <c r="V37" s="567">
        <f>入力用紙!V36</f>
        <v>0</v>
      </c>
      <c r="W37" s="567">
        <f>入力用紙!W36</f>
        <v>0</v>
      </c>
      <c r="X37" s="140" t="s">
        <v>90</v>
      </c>
      <c r="Y37" s="139">
        <f>入力用紙!Y36</f>
        <v>0</v>
      </c>
      <c r="Z37" s="567">
        <f>入力用紙!Z36</f>
        <v>0</v>
      </c>
      <c r="AA37" s="567">
        <f>入力用紙!AA36</f>
        <v>0</v>
      </c>
      <c r="AB37" s="140" t="s">
        <v>90</v>
      </c>
      <c r="AC37" s="139">
        <f>入力用紙!AC36</f>
        <v>0</v>
      </c>
      <c r="AD37" s="567">
        <f>入力用紙!AD36</f>
        <v>0</v>
      </c>
      <c r="AE37" s="567">
        <f>入力用紙!AE36</f>
        <v>0</v>
      </c>
      <c r="AF37" s="140" t="s">
        <v>90</v>
      </c>
      <c r="AG37" s="139">
        <f>入力用紙!AG36</f>
        <v>0</v>
      </c>
      <c r="AH37" s="567">
        <f>入力用紙!AH36</f>
        <v>0</v>
      </c>
      <c r="AI37" s="567">
        <f>入力用紙!AI36</f>
        <v>0</v>
      </c>
      <c r="AJ37" s="141" t="s">
        <v>90</v>
      </c>
    </row>
    <row r="38" spans="1:36" x14ac:dyDescent="0.2">
      <c r="A38" s="620"/>
      <c r="B38" s="621"/>
      <c r="C38" s="660"/>
      <c r="D38" s="661"/>
      <c r="E38" s="661"/>
      <c r="F38" s="662"/>
      <c r="G38" s="666" t="s">
        <v>14</v>
      </c>
      <c r="H38" s="607"/>
      <c r="I38" s="667">
        <f>入力用紙!I37</f>
        <v>0</v>
      </c>
      <c r="J38" s="667"/>
      <c r="K38" s="667"/>
      <c r="L38" s="667"/>
      <c r="M38" s="667">
        <f>入力用紙!M37</f>
        <v>0</v>
      </c>
      <c r="N38" s="667"/>
      <c r="O38" s="667"/>
      <c r="P38" s="667"/>
      <c r="Q38" s="667">
        <f>入力用紙!Q37</f>
        <v>0</v>
      </c>
      <c r="R38" s="667"/>
      <c r="S38" s="667"/>
      <c r="T38" s="667"/>
      <c r="U38" s="667">
        <f>入力用紙!U37</f>
        <v>0</v>
      </c>
      <c r="V38" s="667"/>
      <c r="W38" s="667"/>
      <c r="X38" s="667"/>
      <c r="Y38" s="667">
        <f>入力用紙!Y37</f>
        <v>0</v>
      </c>
      <c r="Z38" s="667"/>
      <c r="AA38" s="667"/>
      <c r="AB38" s="667"/>
      <c r="AC38" s="667">
        <f>入力用紙!AC37</f>
        <v>0</v>
      </c>
      <c r="AD38" s="667"/>
      <c r="AE38" s="667"/>
      <c r="AF38" s="667"/>
      <c r="AG38" s="667">
        <f>入力用紙!AG37</f>
        <v>0</v>
      </c>
      <c r="AH38" s="667"/>
      <c r="AI38" s="667"/>
      <c r="AJ38" s="668"/>
    </row>
    <row r="39" spans="1:36" x14ac:dyDescent="0.2">
      <c r="A39" s="620"/>
      <c r="B39" s="621"/>
      <c r="C39" s="583" t="s">
        <v>56</v>
      </c>
      <c r="D39" s="658"/>
      <c r="E39" s="658"/>
      <c r="F39" s="659"/>
      <c r="G39" s="117" t="s">
        <v>57</v>
      </c>
      <c r="H39" s="663">
        <f>入力用紙!H38</f>
        <v>0</v>
      </c>
      <c r="I39" s="663"/>
      <c r="J39" s="117" t="s">
        <v>58</v>
      </c>
      <c r="K39" s="117"/>
      <c r="L39" s="664" t="s">
        <v>61</v>
      </c>
      <c r="M39" s="584"/>
      <c r="N39" s="652"/>
      <c r="O39" s="143" t="s">
        <v>57</v>
      </c>
      <c r="P39" s="663">
        <f>入力用紙!P38</f>
        <v>0</v>
      </c>
      <c r="Q39" s="663"/>
      <c r="R39" s="117" t="s">
        <v>58</v>
      </c>
      <c r="S39" s="144"/>
      <c r="T39" s="651" t="s">
        <v>20</v>
      </c>
      <c r="U39" s="584"/>
      <c r="V39" s="652"/>
      <c r="W39" s="515">
        <f>入力用紙!W38</f>
        <v>0</v>
      </c>
      <c r="X39" s="519"/>
      <c r="Y39" s="519"/>
      <c r="Z39" s="519"/>
      <c r="AA39" s="655"/>
      <c r="AB39" s="651" t="s">
        <v>16</v>
      </c>
      <c r="AC39" s="584"/>
      <c r="AD39" s="584"/>
      <c r="AE39" s="652"/>
      <c r="AF39" s="519">
        <f>入力用紙!AF38</f>
        <v>0</v>
      </c>
      <c r="AG39" s="519"/>
      <c r="AH39" s="519"/>
      <c r="AI39" s="519"/>
      <c r="AJ39" s="569"/>
    </row>
    <row r="40" spans="1:36" x14ac:dyDescent="0.2">
      <c r="A40" s="620"/>
      <c r="B40" s="621"/>
      <c r="C40" s="660"/>
      <c r="D40" s="661"/>
      <c r="E40" s="661"/>
      <c r="F40" s="662"/>
      <c r="G40" s="113" t="s">
        <v>60</v>
      </c>
      <c r="H40" s="665">
        <f>入力用紙!H39</f>
        <v>0</v>
      </c>
      <c r="I40" s="665"/>
      <c r="J40" s="113" t="s">
        <v>59</v>
      </c>
      <c r="K40" s="113"/>
      <c r="L40" s="653"/>
      <c r="M40" s="586"/>
      <c r="N40" s="654"/>
      <c r="O40" s="145" t="s">
        <v>60</v>
      </c>
      <c r="P40" s="657">
        <f>入力用紙!P39</f>
        <v>0</v>
      </c>
      <c r="Q40" s="657"/>
      <c r="R40" s="657"/>
      <c r="S40" s="146" t="s">
        <v>17</v>
      </c>
      <c r="T40" s="653"/>
      <c r="U40" s="586"/>
      <c r="V40" s="654"/>
      <c r="W40" s="656">
        <f>入力用紙!W39</f>
        <v>0</v>
      </c>
      <c r="X40" s="657"/>
      <c r="Y40" s="657"/>
      <c r="Z40" s="147" t="s">
        <v>62</v>
      </c>
      <c r="AA40" s="146"/>
      <c r="AB40" s="653"/>
      <c r="AC40" s="586"/>
      <c r="AD40" s="586"/>
      <c r="AE40" s="654"/>
      <c r="AF40" s="657">
        <f>入力用紙!AF39</f>
        <v>0</v>
      </c>
      <c r="AG40" s="657"/>
      <c r="AH40" s="657"/>
      <c r="AI40" s="147" t="s">
        <v>62</v>
      </c>
      <c r="AJ40" s="148"/>
    </row>
    <row r="41" spans="1:36" x14ac:dyDescent="0.2">
      <c r="A41" s="620"/>
      <c r="B41" s="621"/>
      <c r="C41" s="595" t="s">
        <v>18</v>
      </c>
      <c r="D41" s="584"/>
      <c r="E41" s="584"/>
      <c r="F41" s="596"/>
      <c r="G41" s="636" t="s">
        <v>69</v>
      </c>
      <c r="H41" s="519"/>
      <c r="I41" s="647">
        <f>入力用紙!I40</f>
        <v>0</v>
      </c>
      <c r="J41" s="647"/>
      <c r="K41" s="149" t="s">
        <v>68</v>
      </c>
      <c r="L41" s="647">
        <f>入力用紙!L40</f>
        <v>0</v>
      </c>
      <c r="M41" s="647"/>
      <c r="N41" s="637" t="s">
        <v>19</v>
      </c>
      <c r="O41" s="638"/>
      <c r="P41" s="639">
        <f>入力用紙!P40</f>
        <v>0</v>
      </c>
      <c r="Q41" s="639"/>
      <c r="R41" s="639"/>
      <c r="S41" s="640"/>
      <c r="T41" s="641" t="s">
        <v>74</v>
      </c>
      <c r="U41" s="643" t="s">
        <v>82</v>
      </c>
      <c r="V41" s="599"/>
      <c r="W41" s="599"/>
      <c r="X41" s="150" t="s">
        <v>83</v>
      </c>
      <c r="Y41" s="567">
        <f>入力用紙!Y40</f>
        <v>0</v>
      </c>
      <c r="Z41" s="567"/>
      <c r="AA41" s="150" t="s">
        <v>84</v>
      </c>
      <c r="AB41" s="567">
        <f>入力用紙!AB40</f>
        <v>0</v>
      </c>
      <c r="AC41" s="567"/>
      <c r="AD41" s="150" t="s">
        <v>85</v>
      </c>
      <c r="AE41" s="567">
        <f>入力用紙!AE40</f>
        <v>0</v>
      </c>
      <c r="AF41" s="567"/>
      <c r="AG41" s="150" t="s">
        <v>86</v>
      </c>
      <c r="AH41" s="150"/>
      <c r="AI41" s="567">
        <f>入力用紙!AI40</f>
        <v>0</v>
      </c>
      <c r="AJ41" s="619"/>
    </row>
    <row r="42" spans="1:36" x14ac:dyDescent="0.2">
      <c r="A42" s="620"/>
      <c r="B42" s="621"/>
      <c r="C42" s="585"/>
      <c r="D42" s="586"/>
      <c r="E42" s="586"/>
      <c r="F42" s="597"/>
      <c r="G42" s="648" t="s">
        <v>70</v>
      </c>
      <c r="H42" s="649"/>
      <c r="I42" s="650">
        <f>入力用紙!I41</f>
        <v>0</v>
      </c>
      <c r="J42" s="650"/>
      <c r="K42" s="151" t="s">
        <v>68</v>
      </c>
      <c r="L42" s="650">
        <f>入力用紙!L41</f>
        <v>0</v>
      </c>
      <c r="M42" s="650"/>
      <c r="N42" s="152" t="s">
        <v>71</v>
      </c>
      <c r="O42" s="153"/>
      <c r="P42" s="154"/>
      <c r="Q42" s="154"/>
      <c r="R42" s="154"/>
      <c r="S42" s="155" t="str">
        <f>入力用紙!S41</f>
        <v>有</v>
      </c>
      <c r="T42" s="642"/>
      <c r="U42" s="644" t="s">
        <v>72</v>
      </c>
      <c r="V42" s="645"/>
      <c r="W42" s="645"/>
      <c r="X42" s="646"/>
      <c r="Y42" s="154">
        <f>入力用紙!Y41</f>
        <v>0</v>
      </c>
      <c r="Z42" s="154"/>
      <c r="AA42" s="154" t="s">
        <v>73</v>
      </c>
      <c r="AB42" s="634">
        <f>入力用紙!AB41</f>
        <v>0</v>
      </c>
      <c r="AC42" s="634"/>
      <c r="AD42" s="156" t="s">
        <v>58</v>
      </c>
      <c r="AE42" s="157">
        <f>入力用紙!AE41</f>
        <v>0</v>
      </c>
      <c r="AF42" s="157"/>
      <c r="AG42" s="157"/>
      <c r="AH42" s="157"/>
      <c r="AI42" s="157"/>
      <c r="AJ42" s="158"/>
    </row>
    <row r="43" spans="1:36" x14ac:dyDescent="0.2">
      <c r="A43" s="620"/>
      <c r="B43" s="621"/>
      <c r="C43" s="632" t="s">
        <v>95</v>
      </c>
      <c r="D43" s="632"/>
      <c r="E43" s="632"/>
      <c r="F43" s="632"/>
      <c r="G43" s="633" t="s">
        <v>92</v>
      </c>
      <c r="H43" s="513"/>
      <c r="I43" s="629" t="str">
        <f>入力用紙!I42</f>
        <v>否</v>
      </c>
      <c r="J43" s="635"/>
      <c r="K43" s="512" t="s">
        <v>96</v>
      </c>
      <c r="L43" s="513"/>
      <c r="M43" s="513"/>
      <c r="N43" s="513"/>
      <c r="O43" s="629">
        <f>入力用紙!O42</f>
        <v>0</v>
      </c>
      <c r="P43" s="635"/>
      <c r="Q43" s="512" t="s">
        <v>98</v>
      </c>
      <c r="R43" s="513"/>
      <c r="S43" s="513"/>
      <c r="T43" s="629">
        <f>入力用紙!T42</f>
        <v>0</v>
      </c>
      <c r="U43" s="629"/>
      <c r="V43" s="629"/>
      <c r="W43" s="629"/>
      <c r="X43" s="629"/>
      <c r="Y43" s="629"/>
      <c r="Z43" s="629"/>
      <c r="AA43" s="629"/>
      <c r="AB43" s="629"/>
      <c r="AC43" s="635"/>
      <c r="AD43" s="512" t="s">
        <v>97</v>
      </c>
      <c r="AE43" s="513"/>
      <c r="AF43" s="513"/>
      <c r="AG43" s="513"/>
      <c r="AH43" s="514"/>
      <c r="AI43" s="630" t="str">
        <f>入力用紙!AI42</f>
        <v>無</v>
      </c>
      <c r="AJ43" s="631"/>
    </row>
    <row r="44" spans="1:36" x14ac:dyDescent="0.2">
      <c r="A44" s="620"/>
      <c r="B44" s="621"/>
      <c r="C44" s="632" t="s">
        <v>21</v>
      </c>
      <c r="D44" s="632"/>
      <c r="E44" s="632"/>
      <c r="F44" s="632"/>
      <c r="G44" s="633" t="s">
        <v>100</v>
      </c>
      <c r="H44" s="513"/>
      <c r="I44" s="629" t="str">
        <f>入力用紙!I43</f>
        <v>○</v>
      </c>
      <c r="J44" s="629"/>
      <c r="K44" s="512" t="s">
        <v>101</v>
      </c>
      <c r="L44" s="513"/>
      <c r="M44" s="629" t="str">
        <f>入力用紙!M43</f>
        <v>○</v>
      </c>
      <c r="N44" s="629"/>
      <c r="O44" s="512" t="s">
        <v>102</v>
      </c>
      <c r="P44" s="513"/>
      <c r="Q44" s="629" t="str">
        <f>入力用紙!Q43</f>
        <v>○</v>
      </c>
      <c r="R44" s="629"/>
      <c r="S44" s="512" t="s">
        <v>103</v>
      </c>
      <c r="T44" s="513"/>
      <c r="U44" s="629" t="str">
        <f>入力用紙!U43</f>
        <v>○</v>
      </c>
      <c r="V44" s="629"/>
      <c r="W44" s="512" t="s">
        <v>104</v>
      </c>
      <c r="X44" s="513"/>
      <c r="Y44" s="629">
        <f>入力用紙!Y43</f>
        <v>0</v>
      </c>
      <c r="Z44" s="629"/>
      <c r="AA44" s="512" t="s">
        <v>98</v>
      </c>
      <c r="AB44" s="513"/>
      <c r="AC44" s="513"/>
      <c r="AD44" s="510">
        <f>入力用紙!AD43</f>
        <v>0</v>
      </c>
      <c r="AE44" s="510"/>
      <c r="AF44" s="510"/>
      <c r="AG44" s="510"/>
      <c r="AH44" s="510"/>
      <c r="AI44" s="510"/>
      <c r="AJ44" s="511"/>
    </row>
    <row r="45" spans="1:36" x14ac:dyDescent="0.2">
      <c r="A45" s="620" t="s">
        <v>22</v>
      </c>
      <c r="B45" s="621"/>
      <c r="C45" s="595" t="s">
        <v>106</v>
      </c>
      <c r="D45" s="584"/>
      <c r="E45" s="584"/>
      <c r="F45" s="596"/>
      <c r="G45" s="159"/>
      <c r="H45" s="517" t="s">
        <v>107</v>
      </c>
      <c r="I45" s="517"/>
      <c r="J45" s="517"/>
      <c r="K45" s="628" t="s">
        <v>109</v>
      </c>
      <c r="L45" s="567"/>
      <c r="M45" s="138"/>
      <c r="N45" s="567" t="s">
        <v>110</v>
      </c>
      <c r="O45" s="568"/>
      <c r="P45" s="628" t="s">
        <v>112</v>
      </c>
      <c r="Q45" s="567"/>
      <c r="R45" s="567"/>
      <c r="S45" s="567"/>
      <c r="T45" s="567"/>
      <c r="U45" s="567"/>
      <c r="V45" s="567"/>
      <c r="W45" s="567"/>
      <c r="X45" s="567"/>
      <c r="Y45" s="567"/>
      <c r="Z45" s="567"/>
      <c r="AA45" s="567"/>
      <c r="AB45" s="567"/>
      <c r="AC45" s="568"/>
      <c r="AD45" s="567" t="s">
        <v>111</v>
      </c>
      <c r="AE45" s="567"/>
      <c r="AF45" s="567"/>
      <c r="AG45" s="567"/>
      <c r="AH45" s="567"/>
      <c r="AI45" s="567"/>
      <c r="AJ45" s="619"/>
    </row>
    <row r="46" spans="1:36" x14ac:dyDescent="0.2">
      <c r="A46" s="620"/>
      <c r="B46" s="621"/>
      <c r="C46" s="622"/>
      <c r="D46" s="623"/>
      <c r="E46" s="623"/>
      <c r="F46" s="624"/>
      <c r="G46" s="126" t="s">
        <v>48</v>
      </c>
      <c r="H46" s="612">
        <f>入力用紙!H45</f>
        <v>0</v>
      </c>
      <c r="I46" s="612"/>
      <c r="J46" s="612"/>
      <c r="K46" s="613">
        <f>入力用紙!K45</f>
        <v>0</v>
      </c>
      <c r="L46" s="614"/>
      <c r="M46" s="108" t="s">
        <v>108</v>
      </c>
      <c r="N46" s="615">
        <f>入力用紙!N45</f>
        <v>0</v>
      </c>
      <c r="O46" s="521"/>
      <c r="P46" s="616">
        <f>入力用紙!P45</f>
        <v>0</v>
      </c>
      <c r="Q46" s="617"/>
      <c r="R46" s="617"/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8"/>
      <c r="AD46" s="603">
        <f>入力用紙!AD45</f>
        <v>0</v>
      </c>
      <c r="AE46" s="603"/>
      <c r="AF46" s="603"/>
      <c r="AG46" s="603"/>
      <c r="AH46" s="603"/>
      <c r="AI46" s="603"/>
      <c r="AJ46" s="604"/>
    </row>
    <row r="47" spans="1:36" x14ac:dyDescent="0.2">
      <c r="A47" s="620"/>
      <c r="B47" s="621"/>
      <c r="C47" s="622"/>
      <c r="D47" s="623"/>
      <c r="E47" s="623"/>
      <c r="F47" s="624"/>
      <c r="G47" s="126" t="s">
        <v>49</v>
      </c>
      <c r="H47" s="612">
        <f>入力用紙!H46</f>
        <v>0</v>
      </c>
      <c r="I47" s="612"/>
      <c r="J47" s="612"/>
      <c r="K47" s="613">
        <f>入力用紙!K46</f>
        <v>0</v>
      </c>
      <c r="L47" s="614"/>
      <c r="M47" s="108" t="s">
        <v>108</v>
      </c>
      <c r="N47" s="615">
        <f>入力用紙!N46</f>
        <v>0</v>
      </c>
      <c r="O47" s="521"/>
      <c r="P47" s="616">
        <f>入力用紙!P46</f>
        <v>0</v>
      </c>
      <c r="Q47" s="617"/>
      <c r="R47" s="617"/>
      <c r="S47" s="617"/>
      <c r="T47" s="617"/>
      <c r="U47" s="617"/>
      <c r="V47" s="617"/>
      <c r="W47" s="617"/>
      <c r="X47" s="617"/>
      <c r="Y47" s="617"/>
      <c r="Z47" s="617"/>
      <c r="AA47" s="617"/>
      <c r="AB47" s="617"/>
      <c r="AC47" s="618"/>
      <c r="AD47" s="603">
        <f>入力用紙!AD46</f>
        <v>0</v>
      </c>
      <c r="AE47" s="603"/>
      <c r="AF47" s="603"/>
      <c r="AG47" s="603"/>
      <c r="AH47" s="603"/>
      <c r="AI47" s="603"/>
      <c r="AJ47" s="604"/>
    </row>
    <row r="48" spans="1:36" x14ac:dyDescent="0.2">
      <c r="A48" s="620"/>
      <c r="B48" s="621"/>
      <c r="C48" s="625"/>
      <c r="D48" s="626"/>
      <c r="E48" s="626"/>
      <c r="F48" s="627"/>
      <c r="G48" s="142" t="s">
        <v>50</v>
      </c>
      <c r="H48" s="605">
        <f>入力用紙!H47</f>
        <v>0</v>
      </c>
      <c r="I48" s="605"/>
      <c r="J48" s="605"/>
      <c r="K48" s="606">
        <f>入力用紙!K47</f>
        <v>0</v>
      </c>
      <c r="L48" s="607"/>
      <c r="M48" s="161" t="s">
        <v>108</v>
      </c>
      <c r="N48" s="608">
        <f>入力用紙!N47</f>
        <v>0</v>
      </c>
      <c r="O48" s="564"/>
      <c r="P48" s="609">
        <f>入力用紙!P47</f>
        <v>0</v>
      </c>
      <c r="Q48" s="610"/>
      <c r="R48" s="610"/>
      <c r="S48" s="610"/>
      <c r="T48" s="610"/>
      <c r="U48" s="610"/>
      <c r="V48" s="610"/>
      <c r="W48" s="610"/>
      <c r="X48" s="610"/>
      <c r="Y48" s="610"/>
      <c r="Z48" s="610"/>
      <c r="AA48" s="610"/>
      <c r="AB48" s="610"/>
      <c r="AC48" s="611"/>
      <c r="AD48" s="593">
        <f>入力用紙!AD47</f>
        <v>0</v>
      </c>
      <c r="AE48" s="593"/>
      <c r="AF48" s="593"/>
      <c r="AG48" s="593"/>
      <c r="AH48" s="593"/>
      <c r="AI48" s="593"/>
      <c r="AJ48" s="594"/>
    </row>
    <row r="49" spans="1:36" x14ac:dyDescent="0.2">
      <c r="A49" s="620"/>
      <c r="B49" s="621"/>
      <c r="C49" s="595" t="s">
        <v>119</v>
      </c>
      <c r="D49" s="584"/>
      <c r="E49" s="584"/>
      <c r="F49" s="596"/>
      <c r="G49" s="598" t="s">
        <v>117</v>
      </c>
      <c r="H49" s="599"/>
      <c r="I49" s="599"/>
      <c r="J49" s="599"/>
      <c r="K49" s="599"/>
      <c r="L49" s="160">
        <f>入力用紙!L48</f>
        <v>0</v>
      </c>
      <c r="M49" s="587" t="s">
        <v>113</v>
      </c>
      <c r="N49" s="517"/>
      <c r="O49" s="517"/>
      <c r="P49" s="517"/>
      <c r="Q49" s="517"/>
      <c r="R49" s="160">
        <f>入力用紙!R48</f>
        <v>0</v>
      </c>
      <c r="S49" s="587" t="s">
        <v>116</v>
      </c>
      <c r="T49" s="517"/>
      <c r="U49" s="517"/>
      <c r="V49" s="517"/>
      <c r="W49" s="517"/>
      <c r="X49" s="160">
        <f>入力用紙!X48</f>
        <v>0</v>
      </c>
      <c r="Y49" s="587" t="s">
        <v>114</v>
      </c>
      <c r="Z49" s="517"/>
      <c r="AA49" s="517"/>
      <c r="AB49" s="517"/>
      <c r="AC49" s="517"/>
      <c r="AD49" s="160">
        <f>入力用紙!AD48</f>
        <v>0</v>
      </c>
      <c r="AE49" s="587" t="s">
        <v>115</v>
      </c>
      <c r="AF49" s="517"/>
      <c r="AG49" s="517"/>
      <c r="AH49" s="517"/>
      <c r="AI49" s="517"/>
      <c r="AJ49" s="174">
        <f>入力用紙!AJ48</f>
        <v>0</v>
      </c>
    </row>
    <row r="50" spans="1:36" x14ac:dyDescent="0.2">
      <c r="A50" s="620"/>
      <c r="B50" s="621"/>
      <c r="C50" s="585"/>
      <c r="D50" s="586"/>
      <c r="E50" s="586"/>
      <c r="F50" s="597"/>
      <c r="G50" s="600" t="s">
        <v>118</v>
      </c>
      <c r="H50" s="601"/>
      <c r="I50" s="601"/>
      <c r="J50" s="601"/>
      <c r="K50" s="601"/>
      <c r="L50" s="602"/>
      <c r="M50" s="506">
        <f>入力用紙!M49</f>
        <v>0</v>
      </c>
      <c r="N50" s="507"/>
      <c r="O50" s="507"/>
      <c r="P50" s="507"/>
      <c r="Q50" s="507"/>
      <c r="R50" s="508"/>
      <c r="S50" s="506">
        <f>入力用紙!S49</f>
        <v>0</v>
      </c>
      <c r="T50" s="507"/>
      <c r="U50" s="507"/>
      <c r="V50" s="507"/>
      <c r="W50" s="507"/>
      <c r="X50" s="508"/>
      <c r="Y50" s="506">
        <f>入力用紙!Y49</f>
        <v>0</v>
      </c>
      <c r="Z50" s="507"/>
      <c r="AA50" s="507"/>
      <c r="AB50" s="507"/>
      <c r="AC50" s="507"/>
      <c r="AD50" s="508"/>
      <c r="AE50" s="506">
        <f>入力用紙!AE49</f>
        <v>0</v>
      </c>
      <c r="AF50" s="507"/>
      <c r="AG50" s="507"/>
      <c r="AH50" s="507"/>
      <c r="AI50" s="507"/>
      <c r="AJ50" s="509"/>
    </row>
    <row r="51" spans="1:36" x14ac:dyDescent="0.2">
      <c r="A51" s="620"/>
      <c r="B51" s="621"/>
      <c r="C51" s="588" t="s">
        <v>23</v>
      </c>
      <c r="D51" s="513"/>
      <c r="E51" s="513"/>
      <c r="F51" s="589"/>
      <c r="G51" s="590" t="str">
        <f>入力用紙!G50</f>
        <v>期間指定</v>
      </c>
      <c r="H51" s="591"/>
      <c r="I51" s="591"/>
      <c r="J51" s="591"/>
      <c r="K51" s="591"/>
      <c r="L51" s="591"/>
      <c r="M51" s="113"/>
      <c r="N51" s="591" t="s">
        <v>109</v>
      </c>
      <c r="O51" s="591"/>
      <c r="P51" s="592">
        <f>入力用紙!P50</f>
        <v>0</v>
      </c>
      <c r="Q51" s="591"/>
      <c r="R51" s="591"/>
      <c r="S51" s="591"/>
      <c r="T51" s="591" t="str">
        <f>入力用紙!T50</f>
        <v>～</v>
      </c>
      <c r="U51" s="591"/>
      <c r="V51" s="113"/>
      <c r="W51" s="591" t="s">
        <v>110</v>
      </c>
      <c r="X51" s="591"/>
      <c r="Y51" s="592">
        <f>入力用紙!Y50</f>
        <v>0</v>
      </c>
      <c r="Z51" s="591"/>
      <c r="AA51" s="591"/>
      <c r="AB51" s="591"/>
      <c r="AC51" s="113"/>
      <c r="AD51" s="113"/>
      <c r="AE51" s="113"/>
      <c r="AF51" s="113"/>
      <c r="AG51" s="113"/>
      <c r="AH51" s="113"/>
      <c r="AI51" s="113"/>
      <c r="AJ51" s="148"/>
    </row>
    <row r="52" spans="1:36" ht="13.5" customHeight="1" x14ac:dyDescent="0.2">
      <c r="A52" s="620"/>
      <c r="B52" s="621"/>
      <c r="C52" s="583" t="s">
        <v>121</v>
      </c>
      <c r="D52" s="584"/>
      <c r="E52" s="584"/>
      <c r="F52" s="584"/>
      <c r="G52" s="587" t="s">
        <v>124</v>
      </c>
      <c r="H52" s="517"/>
      <c r="I52" s="517"/>
      <c r="J52" s="517"/>
      <c r="K52" s="150" t="str">
        <f>入力用紙!K51</f>
        <v>有</v>
      </c>
      <c r="L52" s="570" t="s">
        <v>123</v>
      </c>
      <c r="M52" s="571"/>
      <c r="N52" s="571"/>
      <c r="O52" s="571"/>
      <c r="P52" s="105" t="str">
        <f>入力用紙!P51</f>
        <v>○</v>
      </c>
      <c r="Q52" s="570" t="s">
        <v>122</v>
      </c>
      <c r="R52" s="571"/>
      <c r="S52" s="571"/>
      <c r="T52" s="571"/>
      <c r="U52" s="105">
        <f>入力用紙!U51</f>
        <v>0</v>
      </c>
      <c r="V52" s="570" t="s">
        <v>126</v>
      </c>
      <c r="W52" s="571"/>
      <c r="X52" s="571"/>
      <c r="Y52" s="571"/>
      <c r="Z52" s="105">
        <f>入力用紙!Z51</f>
        <v>0</v>
      </c>
      <c r="AA52" s="572" t="s">
        <v>98</v>
      </c>
      <c r="AB52" s="573"/>
      <c r="AC52" s="573"/>
      <c r="AD52" s="574">
        <f>入力用紙!AD51</f>
        <v>0</v>
      </c>
      <c r="AE52" s="575">
        <f>入力用紙!AE51</f>
        <v>0</v>
      </c>
      <c r="AF52" s="575">
        <f>入力用紙!AF51</f>
        <v>0</v>
      </c>
      <c r="AG52" s="575">
        <f>入力用紙!AG51</f>
        <v>0</v>
      </c>
      <c r="AH52" s="575">
        <f>入力用紙!AH51</f>
        <v>0</v>
      </c>
      <c r="AI52" s="575">
        <f>入力用紙!AI51</f>
        <v>0</v>
      </c>
      <c r="AJ52" s="576">
        <f>入力用紙!AJ51</f>
        <v>0</v>
      </c>
    </row>
    <row r="53" spans="1:36" ht="13.5" customHeight="1" x14ac:dyDescent="0.2">
      <c r="A53" s="620"/>
      <c r="B53" s="621"/>
      <c r="C53" s="585"/>
      <c r="D53" s="586"/>
      <c r="E53" s="586"/>
      <c r="F53" s="586"/>
      <c r="G53" s="577" t="s">
        <v>125</v>
      </c>
      <c r="H53" s="578"/>
      <c r="I53" s="578"/>
      <c r="J53" s="578"/>
      <c r="K53" s="162" t="str">
        <f>入力用紙!K52</f>
        <v>無</v>
      </c>
      <c r="L53" s="579" t="s">
        <v>127</v>
      </c>
      <c r="M53" s="430"/>
      <c r="N53" s="430"/>
      <c r="O53" s="430"/>
      <c r="P53" s="106">
        <f>入力用紙!P52</f>
        <v>0</v>
      </c>
      <c r="Q53" s="579" t="s">
        <v>128</v>
      </c>
      <c r="R53" s="430"/>
      <c r="S53" s="430"/>
      <c r="T53" s="430"/>
      <c r="U53" s="107">
        <f>入力用紙!U52</f>
        <v>0</v>
      </c>
      <c r="V53" s="579" t="s">
        <v>129</v>
      </c>
      <c r="W53" s="430"/>
      <c r="X53" s="430"/>
      <c r="Y53" s="430"/>
      <c r="Z53" s="107">
        <f>入力用紙!Z52</f>
        <v>0</v>
      </c>
      <c r="AA53" s="580" t="s">
        <v>98</v>
      </c>
      <c r="AB53" s="580"/>
      <c r="AC53" s="580"/>
      <c r="AD53" s="581">
        <f>入力用紙!AD52</f>
        <v>0</v>
      </c>
      <c r="AE53" s="581"/>
      <c r="AF53" s="581"/>
      <c r="AG53" s="581"/>
      <c r="AH53" s="581"/>
      <c r="AI53" s="581"/>
      <c r="AJ53" s="582"/>
    </row>
    <row r="54" spans="1:36" x14ac:dyDescent="0.2">
      <c r="A54" s="620"/>
      <c r="B54" s="621"/>
      <c r="C54" s="555" t="s">
        <v>133</v>
      </c>
      <c r="D54" s="556"/>
      <c r="E54" s="515"/>
      <c r="F54" s="516"/>
      <c r="G54" s="111"/>
      <c r="H54" s="517" t="s">
        <v>107</v>
      </c>
      <c r="I54" s="517"/>
      <c r="J54" s="518"/>
      <c r="K54" s="519" t="s">
        <v>109</v>
      </c>
      <c r="L54" s="519"/>
      <c r="M54" s="120"/>
      <c r="N54" s="567" t="s">
        <v>110</v>
      </c>
      <c r="O54" s="568"/>
      <c r="P54" s="567" t="s">
        <v>112</v>
      </c>
      <c r="Q54" s="567"/>
      <c r="R54" s="567"/>
      <c r="S54" s="567"/>
      <c r="T54" s="567"/>
      <c r="U54" s="567"/>
      <c r="V54" s="567"/>
      <c r="W54" s="567"/>
      <c r="X54" s="567"/>
      <c r="Y54" s="567"/>
      <c r="Z54" s="568"/>
      <c r="AA54" s="567" t="s">
        <v>135</v>
      </c>
      <c r="AB54" s="567"/>
      <c r="AC54" s="567"/>
      <c r="AD54" s="567"/>
      <c r="AE54" s="568"/>
      <c r="AF54" s="519" t="s">
        <v>134</v>
      </c>
      <c r="AG54" s="519"/>
      <c r="AH54" s="519"/>
      <c r="AI54" s="519"/>
      <c r="AJ54" s="569"/>
    </row>
    <row r="55" spans="1:36" x14ac:dyDescent="0.2">
      <c r="A55" s="620"/>
      <c r="B55" s="621"/>
      <c r="C55" s="557"/>
      <c r="D55" s="524"/>
      <c r="E55" s="524" t="s">
        <v>130</v>
      </c>
      <c r="F55" s="525"/>
      <c r="G55" s="126" t="s">
        <v>48</v>
      </c>
      <c r="H55" s="526">
        <f>入力用紙!H54</f>
        <v>0</v>
      </c>
      <c r="I55" s="527"/>
      <c r="J55" s="527"/>
      <c r="K55" s="528">
        <f>入力用紙!K54</f>
        <v>0</v>
      </c>
      <c r="L55" s="529"/>
      <c r="M55" s="108" t="s">
        <v>108</v>
      </c>
      <c r="N55" s="521">
        <f>入力用紙!N54</f>
        <v>0</v>
      </c>
      <c r="O55" s="522"/>
      <c r="P55" s="523">
        <f>入力用紙!P54</f>
        <v>0</v>
      </c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66">
        <f>入力用紙!AA54</f>
        <v>0</v>
      </c>
      <c r="AB55" s="561"/>
      <c r="AC55" s="561"/>
      <c r="AD55" s="561"/>
      <c r="AE55" s="561"/>
      <c r="AF55" s="504">
        <f>入力用紙!AF54</f>
        <v>0</v>
      </c>
      <c r="AG55" s="504"/>
      <c r="AH55" s="504"/>
      <c r="AI55" s="504"/>
      <c r="AJ55" s="505"/>
    </row>
    <row r="56" spans="1:36" x14ac:dyDescent="0.2">
      <c r="A56" s="620"/>
      <c r="B56" s="621"/>
      <c r="C56" s="557"/>
      <c r="D56" s="524"/>
      <c r="E56" s="524" t="s">
        <v>131</v>
      </c>
      <c r="F56" s="525"/>
      <c r="G56" s="126" t="s">
        <v>49</v>
      </c>
      <c r="H56" s="526">
        <f>入力用紙!H55</f>
        <v>0</v>
      </c>
      <c r="I56" s="527"/>
      <c r="J56" s="527"/>
      <c r="K56" s="528">
        <f>入力用紙!K55</f>
        <v>0</v>
      </c>
      <c r="L56" s="529"/>
      <c r="M56" s="108" t="s">
        <v>108</v>
      </c>
      <c r="N56" s="521">
        <f>入力用紙!N55</f>
        <v>0</v>
      </c>
      <c r="O56" s="522"/>
      <c r="P56" s="523">
        <f>入力用紙!P55</f>
        <v>0</v>
      </c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61">
        <f>入力用紙!AA55</f>
        <v>0</v>
      </c>
      <c r="AB56" s="561"/>
      <c r="AC56" s="561"/>
      <c r="AD56" s="561"/>
      <c r="AE56" s="561"/>
      <c r="AF56" s="504">
        <f>入力用紙!AF55</f>
        <v>0</v>
      </c>
      <c r="AG56" s="504"/>
      <c r="AH56" s="504"/>
      <c r="AI56" s="504"/>
      <c r="AJ56" s="505"/>
    </row>
    <row r="57" spans="1:36" x14ac:dyDescent="0.2">
      <c r="A57" s="620"/>
      <c r="B57" s="621"/>
      <c r="C57" s="557"/>
      <c r="D57" s="524"/>
      <c r="E57" s="524" t="s">
        <v>132</v>
      </c>
      <c r="F57" s="525"/>
      <c r="G57" s="142" t="s">
        <v>50</v>
      </c>
      <c r="H57" s="547">
        <f>入力用紙!H56</f>
        <v>0</v>
      </c>
      <c r="I57" s="548"/>
      <c r="J57" s="548"/>
      <c r="K57" s="562">
        <f>入力用紙!K56</f>
        <v>0</v>
      </c>
      <c r="L57" s="563"/>
      <c r="M57" s="161" t="s">
        <v>108</v>
      </c>
      <c r="N57" s="564">
        <f>入力用紙!N56</f>
        <v>0</v>
      </c>
      <c r="O57" s="565"/>
      <c r="P57" s="520">
        <f>入力用紙!P56</f>
        <v>0</v>
      </c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03">
        <f>入力用紙!AA56</f>
        <v>0</v>
      </c>
      <c r="AB57" s="503"/>
      <c r="AC57" s="503"/>
      <c r="AD57" s="503"/>
      <c r="AE57" s="503"/>
      <c r="AF57" s="533">
        <f>入力用紙!AF56</f>
        <v>0</v>
      </c>
      <c r="AG57" s="533"/>
      <c r="AH57" s="533"/>
      <c r="AI57" s="533"/>
      <c r="AJ57" s="534"/>
    </row>
    <row r="58" spans="1:36" ht="13.5" customHeight="1" x14ac:dyDescent="0.2">
      <c r="A58" s="535" t="s">
        <v>136</v>
      </c>
      <c r="B58" s="536"/>
      <c r="C58" s="541">
        <f>入力用紙!C57</f>
        <v>0</v>
      </c>
      <c r="D58" s="542"/>
      <c r="E58" s="542"/>
      <c r="F58" s="542"/>
      <c r="G58" s="542"/>
      <c r="H58" s="542"/>
      <c r="I58" s="542"/>
      <c r="J58" s="542"/>
      <c r="K58" s="542"/>
      <c r="L58" s="542"/>
      <c r="M58" s="542"/>
      <c r="N58" s="542"/>
      <c r="O58" s="542"/>
      <c r="P58" s="542"/>
      <c r="Q58" s="542"/>
      <c r="R58" s="542"/>
      <c r="S58" s="542"/>
      <c r="T58" s="542"/>
      <c r="U58" s="542"/>
      <c r="V58" s="542"/>
      <c r="W58" s="542"/>
      <c r="X58" s="542"/>
      <c r="Y58" s="542"/>
      <c r="Z58" s="542"/>
      <c r="AA58" s="542"/>
      <c r="AB58" s="542"/>
      <c r="AC58" s="543"/>
      <c r="AD58" s="494" t="s">
        <v>207</v>
      </c>
      <c r="AE58" s="495"/>
      <c r="AF58" s="495"/>
      <c r="AG58" s="495"/>
      <c r="AH58" s="495"/>
      <c r="AI58" s="495"/>
      <c r="AJ58" s="496"/>
    </row>
    <row r="59" spans="1:36" x14ac:dyDescent="0.2">
      <c r="A59" s="537"/>
      <c r="B59" s="538"/>
      <c r="C59" s="544">
        <f>入力用紙!C58</f>
        <v>0</v>
      </c>
      <c r="D59" s="545"/>
      <c r="E59" s="545"/>
      <c r="F59" s="545"/>
      <c r="G59" s="545"/>
      <c r="H59" s="545"/>
      <c r="I59" s="545"/>
      <c r="J59" s="545"/>
      <c r="K59" s="545"/>
      <c r="L59" s="545"/>
      <c r="M59" s="545"/>
      <c r="N59" s="545"/>
      <c r="O59" s="545"/>
      <c r="P59" s="545"/>
      <c r="Q59" s="545"/>
      <c r="R59" s="545"/>
      <c r="S59" s="545"/>
      <c r="T59" s="545"/>
      <c r="U59" s="545"/>
      <c r="V59" s="545"/>
      <c r="W59" s="545"/>
      <c r="X59" s="545"/>
      <c r="Y59" s="545"/>
      <c r="Z59" s="545"/>
      <c r="AA59" s="545"/>
      <c r="AB59" s="545"/>
      <c r="AC59" s="546"/>
      <c r="AD59" s="497">
        <f>F1</f>
        <v>0</v>
      </c>
      <c r="AE59" s="498"/>
      <c r="AF59" s="498"/>
      <c r="AG59" s="498"/>
      <c r="AH59" s="498"/>
      <c r="AI59" s="498"/>
      <c r="AJ59" s="499"/>
    </row>
    <row r="60" spans="1:36" x14ac:dyDescent="0.2">
      <c r="A60" s="537"/>
      <c r="B60" s="538"/>
      <c r="C60" s="544">
        <f>入力用紙!C59</f>
        <v>0</v>
      </c>
      <c r="D60" s="545"/>
      <c r="E60" s="545"/>
      <c r="F60" s="545"/>
      <c r="G60" s="545"/>
      <c r="H60" s="545"/>
      <c r="I60" s="545"/>
      <c r="J60" s="545"/>
      <c r="K60" s="545"/>
      <c r="L60" s="545"/>
      <c r="M60" s="545"/>
      <c r="N60" s="545"/>
      <c r="O60" s="545"/>
      <c r="P60" s="545"/>
      <c r="Q60" s="545"/>
      <c r="R60" s="545"/>
      <c r="S60" s="545"/>
      <c r="T60" s="545"/>
      <c r="U60" s="545"/>
      <c r="V60" s="545"/>
      <c r="W60" s="545"/>
      <c r="X60" s="545"/>
      <c r="Y60" s="545"/>
      <c r="Z60" s="545"/>
      <c r="AA60" s="545"/>
      <c r="AB60" s="545"/>
      <c r="AC60" s="546"/>
      <c r="AD60" s="497"/>
      <c r="AE60" s="498"/>
      <c r="AF60" s="498"/>
      <c r="AG60" s="498"/>
      <c r="AH60" s="498"/>
      <c r="AI60" s="498"/>
      <c r="AJ60" s="499"/>
    </row>
    <row r="61" spans="1:36" x14ac:dyDescent="0.2">
      <c r="A61" s="537"/>
      <c r="B61" s="538"/>
      <c r="C61" s="544">
        <f>入力用紙!C60</f>
        <v>0</v>
      </c>
      <c r="D61" s="545"/>
      <c r="E61" s="545"/>
      <c r="F61" s="545"/>
      <c r="G61" s="545"/>
      <c r="H61" s="545"/>
      <c r="I61" s="545"/>
      <c r="J61" s="545"/>
      <c r="K61" s="545"/>
      <c r="L61" s="545"/>
      <c r="M61" s="545"/>
      <c r="N61" s="545"/>
      <c r="O61" s="545"/>
      <c r="P61" s="545"/>
      <c r="Q61" s="545"/>
      <c r="R61" s="545"/>
      <c r="S61" s="545"/>
      <c r="T61" s="545"/>
      <c r="U61" s="545"/>
      <c r="V61" s="545"/>
      <c r="W61" s="545"/>
      <c r="X61" s="545"/>
      <c r="Y61" s="545"/>
      <c r="Z61" s="545"/>
      <c r="AA61" s="545"/>
      <c r="AB61" s="545"/>
      <c r="AC61" s="546"/>
      <c r="AD61" s="500" t="s">
        <v>208</v>
      </c>
      <c r="AE61" s="501"/>
      <c r="AF61" s="501"/>
      <c r="AG61" s="501"/>
      <c r="AH61" s="501"/>
      <c r="AI61" s="501"/>
      <c r="AJ61" s="502"/>
    </row>
    <row r="62" spans="1:36" x14ac:dyDescent="0.2">
      <c r="A62" s="537"/>
      <c r="B62" s="538"/>
      <c r="C62" s="544">
        <f>入力用紙!C61</f>
        <v>0</v>
      </c>
      <c r="D62" s="545"/>
      <c r="E62" s="545"/>
      <c r="F62" s="545"/>
      <c r="G62" s="545"/>
      <c r="H62" s="545"/>
      <c r="I62" s="545"/>
      <c r="J62" s="545"/>
      <c r="K62" s="545"/>
      <c r="L62" s="545"/>
      <c r="M62" s="545"/>
      <c r="N62" s="545"/>
      <c r="O62" s="545"/>
      <c r="P62" s="545"/>
      <c r="Q62" s="545"/>
      <c r="R62" s="545"/>
      <c r="S62" s="545"/>
      <c r="T62" s="545"/>
      <c r="U62" s="545"/>
      <c r="V62" s="545"/>
      <c r="W62" s="545"/>
      <c r="X62" s="545"/>
      <c r="Y62" s="545"/>
      <c r="Z62" s="545"/>
      <c r="AA62" s="545"/>
      <c r="AB62" s="545"/>
      <c r="AC62" s="546"/>
      <c r="AD62" s="549">
        <f>N1</f>
        <v>0</v>
      </c>
      <c r="AE62" s="550"/>
      <c r="AF62" s="550"/>
      <c r="AG62" s="550"/>
      <c r="AH62" s="550"/>
      <c r="AI62" s="550"/>
      <c r="AJ62" s="551"/>
    </row>
    <row r="63" spans="1:36" ht="13.8" thickBot="1" x14ac:dyDescent="0.25">
      <c r="A63" s="539"/>
      <c r="B63" s="540"/>
      <c r="C63" s="558">
        <f>入力用紙!C62</f>
        <v>0</v>
      </c>
      <c r="D63" s="559"/>
      <c r="E63" s="559"/>
      <c r="F63" s="559"/>
      <c r="G63" s="559"/>
      <c r="H63" s="559"/>
      <c r="I63" s="559"/>
      <c r="J63" s="559"/>
      <c r="K63" s="559"/>
      <c r="L63" s="559"/>
      <c r="M63" s="559"/>
      <c r="N63" s="559"/>
      <c r="O63" s="559"/>
      <c r="P63" s="559"/>
      <c r="Q63" s="559"/>
      <c r="R63" s="559"/>
      <c r="S63" s="559"/>
      <c r="T63" s="559"/>
      <c r="U63" s="559"/>
      <c r="V63" s="559"/>
      <c r="W63" s="559"/>
      <c r="X63" s="559"/>
      <c r="Y63" s="559"/>
      <c r="Z63" s="559"/>
      <c r="AA63" s="559"/>
      <c r="AB63" s="559"/>
      <c r="AC63" s="560"/>
      <c r="AD63" s="552"/>
      <c r="AE63" s="553"/>
      <c r="AF63" s="553"/>
      <c r="AG63" s="553"/>
      <c r="AH63" s="553"/>
      <c r="AI63" s="553"/>
      <c r="AJ63" s="554"/>
    </row>
  </sheetData>
  <mergeCells count="325">
    <mergeCell ref="C2:R4"/>
    <mergeCell ref="W4:AB4"/>
    <mergeCell ref="AF4:AJ4"/>
    <mergeCell ref="A5:B23"/>
    <mergeCell ref="C5:F5"/>
    <mergeCell ref="G5:AJ5"/>
    <mergeCell ref="C6:F9"/>
    <mergeCell ref="G6:AJ7"/>
    <mergeCell ref="G8:J8"/>
    <mergeCell ref="K8:L8"/>
    <mergeCell ref="AC8:AD8"/>
    <mergeCell ref="AF8:AG8"/>
    <mergeCell ref="AI8:AJ8"/>
    <mergeCell ref="G9:J9"/>
    <mergeCell ref="K9:M9"/>
    <mergeCell ref="N9:AJ9"/>
    <mergeCell ref="M8:P8"/>
    <mergeCell ref="R8:S8"/>
    <mergeCell ref="T8:Y8"/>
    <mergeCell ref="Z8:AB8"/>
    <mergeCell ref="AE11:AF11"/>
    <mergeCell ref="S10:U10"/>
    <mergeCell ref="V10:X10"/>
    <mergeCell ref="Y10:AA10"/>
    <mergeCell ref="AB10:AD10"/>
    <mergeCell ref="C10:F14"/>
    <mergeCell ref="G10:J10"/>
    <mergeCell ref="K10:N10"/>
    <mergeCell ref="O10:R10"/>
    <mergeCell ref="AG13:AJ13"/>
    <mergeCell ref="AE10:AJ10"/>
    <mergeCell ref="G11:H11"/>
    <mergeCell ref="I11:J11"/>
    <mergeCell ref="K11:N11"/>
    <mergeCell ref="O11:R11"/>
    <mergeCell ref="S11:U11"/>
    <mergeCell ref="V11:X11"/>
    <mergeCell ref="Y11:AA11"/>
    <mergeCell ref="AB11:AD11"/>
    <mergeCell ref="C15:F17"/>
    <mergeCell ref="H15:K15"/>
    <mergeCell ref="Q15:T15"/>
    <mergeCell ref="V15:Y15"/>
    <mergeCell ref="AG11:AJ11"/>
    <mergeCell ref="G12:G14"/>
    <mergeCell ref="H12:AD14"/>
    <mergeCell ref="AE12:AF12"/>
    <mergeCell ref="AG12:AJ12"/>
    <mergeCell ref="AE13:AF13"/>
    <mergeCell ref="AE15:AG15"/>
    <mergeCell ref="G16:AJ17"/>
    <mergeCell ref="C18:F23"/>
    <mergeCell ref="H18:K18"/>
    <mergeCell ref="G19:AJ20"/>
    <mergeCell ref="G21:I21"/>
    <mergeCell ref="L21:P21"/>
    <mergeCell ref="R21:S21"/>
    <mergeCell ref="T21:W21"/>
    <mergeCell ref="Y21:Z21"/>
    <mergeCell ref="AA21:AF21"/>
    <mergeCell ref="G22:I23"/>
    <mergeCell ref="J22:K22"/>
    <mergeCell ref="L22:M22"/>
    <mergeCell ref="O22:P22"/>
    <mergeCell ref="R22:S22"/>
    <mergeCell ref="U22:V22"/>
    <mergeCell ref="W22:X22"/>
    <mergeCell ref="Z22:AA22"/>
    <mergeCell ref="AC22:AD22"/>
    <mergeCell ref="J23:K23"/>
    <mergeCell ref="L23:AI23"/>
    <mergeCell ref="A24:B29"/>
    <mergeCell ref="C24:I24"/>
    <mergeCell ref="J24:L24"/>
    <mergeCell ref="M24:X24"/>
    <mergeCell ref="Y24:AC24"/>
    <mergeCell ref="AD24:AJ24"/>
    <mergeCell ref="D25:I25"/>
    <mergeCell ref="J25:L25"/>
    <mergeCell ref="AD25:AJ25"/>
    <mergeCell ref="D26:I26"/>
    <mergeCell ref="J26:L26"/>
    <mergeCell ref="M26:X26"/>
    <mergeCell ref="Y26:AC26"/>
    <mergeCell ref="AD26:AJ26"/>
    <mergeCell ref="D27:I27"/>
    <mergeCell ref="J27:L27"/>
    <mergeCell ref="M27:X27"/>
    <mergeCell ref="Y27:AC27"/>
    <mergeCell ref="M25:X25"/>
    <mergeCell ref="Y25:AC25"/>
    <mergeCell ref="D29:I29"/>
    <mergeCell ref="J29:L29"/>
    <mergeCell ref="M29:X29"/>
    <mergeCell ref="Y29:AC29"/>
    <mergeCell ref="AD27:AJ27"/>
    <mergeCell ref="D28:I28"/>
    <mergeCell ref="J28:L28"/>
    <mergeCell ref="M28:X28"/>
    <mergeCell ref="Y28:AC28"/>
    <mergeCell ref="AD28:AJ28"/>
    <mergeCell ref="AD29:AJ29"/>
    <mergeCell ref="A30:B44"/>
    <mergeCell ref="C30:H30"/>
    <mergeCell ref="I30:L30"/>
    <mergeCell ref="M30:P30"/>
    <mergeCell ref="Q30:T30"/>
    <mergeCell ref="U30:X30"/>
    <mergeCell ref="Y30:AB30"/>
    <mergeCell ref="AC30:AF30"/>
    <mergeCell ref="AG30:AJ30"/>
    <mergeCell ref="U31:X31"/>
    <mergeCell ref="Y31:AB31"/>
    <mergeCell ref="AC31:AF31"/>
    <mergeCell ref="AG31:AJ31"/>
    <mergeCell ref="C31:H31"/>
    <mergeCell ref="I31:L31"/>
    <mergeCell ref="M31:P31"/>
    <mergeCell ref="Q31:T31"/>
    <mergeCell ref="U32:X32"/>
    <mergeCell ref="Y32:AB32"/>
    <mergeCell ref="AC32:AF32"/>
    <mergeCell ref="AG32:AJ32"/>
    <mergeCell ref="C32:F32"/>
    <mergeCell ref="I32:L32"/>
    <mergeCell ref="M32:P32"/>
    <mergeCell ref="Q32:T32"/>
    <mergeCell ref="U33:X33"/>
    <mergeCell ref="Y33:AB33"/>
    <mergeCell ref="AC33:AF33"/>
    <mergeCell ref="AG33:AJ33"/>
    <mergeCell ref="C33:F33"/>
    <mergeCell ref="I33:L33"/>
    <mergeCell ref="M33:P33"/>
    <mergeCell ref="Q33:T33"/>
    <mergeCell ref="U34:X34"/>
    <mergeCell ref="Y34:AB34"/>
    <mergeCell ref="AC34:AF34"/>
    <mergeCell ref="AG34:AJ34"/>
    <mergeCell ref="C34:F34"/>
    <mergeCell ref="I34:L34"/>
    <mergeCell ref="M34:P34"/>
    <mergeCell ref="Q34:T34"/>
    <mergeCell ref="U35:X35"/>
    <mergeCell ref="Y35:AB35"/>
    <mergeCell ref="AC35:AF35"/>
    <mergeCell ref="AG35:AJ35"/>
    <mergeCell ref="C35:F35"/>
    <mergeCell ref="I35:L35"/>
    <mergeCell ref="M35:P35"/>
    <mergeCell ref="Q35:T35"/>
    <mergeCell ref="U36:X36"/>
    <mergeCell ref="Y36:AB36"/>
    <mergeCell ref="AC36:AF36"/>
    <mergeCell ref="AG36:AJ36"/>
    <mergeCell ref="C36:H36"/>
    <mergeCell ref="I36:L36"/>
    <mergeCell ref="M36:P36"/>
    <mergeCell ref="Q36:T36"/>
    <mergeCell ref="V37:W37"/>
    <mergeCell ref="Z37:AA37"/>
    <mergeCell ref="AD37:AE37"/>
    <mergeCell ref="C37:F38"/>
    <mergeCell ref="G37:H37"/>
    <mergeCell ref="J37:K37"/>
    <mergeCell ref="N37:O37"/>
    <mergeCell ref="AH37:AI37"/>
    <mergeCell ref="G38:H38"/>
    <mergeCell ref="I38:L38"/>
    <mergeCell ref="M38:P38"/>
    <mergeCell ref="Q38:T38"/>
    <mergeCell ref="U38:X38"/>
    <mergeCell ref="Y38:AB38"/>
    <mergeCell ref="AC38:AF38"/>
    <mergeCell ref="AG38:AJ38"/>
    <mergeCell ref="R37:S37"/>
    <mergeCell ref="W39:AA39"/>
    <mergeCell ref="AB39:AE40"/>
    <mergeCell ref="AF39:AJ39"/>
    <mergeCell ref="W40:Y40"/>
    <mergeCell ref="AF40:AH40"/>
    <mergeCell ref="C39:F40"/>
    <mergeCell ref="H39:I39"/>
    <mergeCell ref="L39:N40"/>
    <mergeCell ref="P39:Q39"/>
    <mergeCell ref="H40:I40"/>
    <mergeCell ref="I41:J41"/>
    <mergeCell ref="L41:M41"/>
    <mergeCell ref="G42:H42"/>
    <mergeCell ref="I42:J42"/>
    <mergeCell ref="L42:M42"/>
    <mergeCell ref="T39:V40"/>
    <mergeCell ref="P40:R40"/>
    <mergeCell ref="Y41:Z41"/>
    <mergeCell ref="AB41:AC41"/>
    <mergeCell ref="AE41:AF41"/>
    <mergeCell ref="AI41:AJ41"/>
    <mergeCell ref="N41:O41"/>
    <mergeCell ref="P41:S41"/>
    <mergeCell ref="T41:T42"/>
    <mergeCell ref="U41:W41"/>
    <mergeCell ref="U42:X42"/>
    <mergeCell ref="AB42:AC42"/>
    <mergeCell ref="C43:F43"/>
    <mergeCell ref="G43:H43"/>
    <mergeCell ref="I43:J43"/>
    <mergeCell ref="K43:N43"/>
    <mergeCell ref="O43:P43"/>
    <mergeCell ref="Q43:S43"/>
    <mergeCell ref="T43:AC43"/>
    <mergeCell ref="C41:F42"/>
    <mergeCell ref="G41:H41"/>
    <mergeCell ref="AI43:AJ43"/>
    <mergeCell ref="C44:F44"/>
    <mergeCell ref="G44:H44"/>
    <mergeCell ref="I44:J44"/>
    <mergeCell ref="K44:L44"/>
    <mergeCell ref="M44:N44"/>
    <mergeCell ref="O44:P44"/>
    <mergeCell ref="Q44:R44"/>
    <mergeCell ref="S44:T44"/>
    <mergeCell ref="U44:V44"/>
    <mergeCell ref="AD46:AJ46"/>
    <mergeCell ref="W44:X44"/>
    <mergeCell ref="Y44:Z44"/>
    <mergeCell ref="AA44:AC44"/>
    <mergeCell ref="N45:O45"/>
    <mergeCell ref="P45:AC45"/>
    <mergeCell ref="P47:AC47"/>
    <mergeCell ref="AD45:AJ45"/>
    <mergeCell ref="H46:J46"/>
    <mergeCell ref="K46:L46"/>
    <mergeCell ref="A45:B57"/>
    <mergeCell ref="C45:F48"/>
    <mergeCell ref="H45:J45"/>
    <mergeCell ref="K45:L45"/>
    <mergeCell ref="N46:O46"/>
    <mergeCell ref="P46:AC46"/>
    <mergeCell ref="M50:R50"/>
    <mergeCell ref="S50:X50"/>
    <mergeCell ref="AD47:AJ47"/>
    <mergeCell ref="H48:J48"/>
    <mergeCell ref="K48:L48"/>
    <mergeCell ref="N48:O48"/>
    <mergeCell ref="P48:AC48"/>
    <mergeCell ref="H47:J47"/>
    <mergeCell ref="K47:L47"/>
    <mergeCell ref="N47:O47"/>
    <mergeCell ref="W51:X51"/>
    <mergeCell ref="Y51:AB51"/>
    <mergeCell ref="AD48:AJ48"/>
    <mergeCell ref="Y49:AC49"/>
    <mergeCell ref="AE49:AI49"/>
    <mergeCell ref="C49:F50"/>
    <mergeCell ref="G49:K49"/>
    <mergeCell ref="M49:Q49"/>
    <mergeCell ref="S49:W49"/>
    <mergeCell ref="G50:L50"/>
    <mergeCell ref="C52:F53"/>
    <mergeCell ref="G52:J52"/>
    <mergeCell ref="L52:O52"/>
    <mergeCell ref="Q52:T52"/>
    <mergeCell ref="C51:F51"/>
    <mergeCell ref="G51:L51"/>
    <mergeCell ref="N51:O51"/>
    <mergeCell ref="P51:S51"/>
    <mergeCell ref="T51:U51"/>
    <mergeCell ref="V52:Y52"/>
    <mergeCell ref="AA52:AC52"/>
    <mergeCell ref="AD52:AJ52"/>
    <mergeCell ref="G53:J53"/>
    <mergeCell ref="L53:O53"/>
    <mergeCell ref="Q53:T53"/>
    <mergeCell ref="V53:Y53"/>
    <mergeCell ref="AA53:AC53"/>
    <mergeCell ref="AD53:AJ53"/>
    <mergeCell ref="E56:F56"/>
    <mergeCell ref="H56:J56"/>
    <mergeCell ref="K56:L56"/>
    <mergeCell ref="AA55:AE55"/>
    <mergeCell ref="AF55:AJ55"/>
    <mergeCell ref="N54:O54"/>
    <mergeCell ref="P54:Z54"/>
    <mergeCell ref="AA54:AE54"/>
    <mergeCell ref="AF54:AJ54"/>
    <mergeCell ref="H57:J57"/>
    <mergeCell ref="AD62:AJ63"/>
    <mergeCell ref="C54:D57"/>
    <mergeCell ref="C62:AC62"/>
    <mergeCell ref="C63:AC63"/>
    <mergeCell ref="N56:O56"/>
    <mergeCell ref="P56:Z56"/>
    <mergeCell ref="AA56:AE56"/>
    <mergeCell ref="K57:L57"/>
    <mergeCell ref="N57:O57"/>
    <mergeCell ref="B1:E1"/>
    <mergeCell ref="F1:I1"/>
    <mergeCell ref="J1:M1"/>
    <mergeCell ref="N1:Q1"/>
    <mergeCell ref="AF57:AJ57"/>
    <mergeCell ref="A58:B63"/>
    <mergeCell ref="C58:AC58"/>
    <mergeCell ref="C59:AC59"/>
    <mergeCell ref="C60:AC60"/>
    <mergeCell ref="C61:AC61"/>
    <mergeCell ref="E54:F54"/>
    <mergeCell ref="H54:J54"/>
    <mergeCell ref="K54:L54"/>
    <mergeCell ref="P57:Z57"/>
    <mergeCell ref="N55:O55"/>
    <mergeCell ref="P55:Z55"/>
    <mergeCell ref="E55:F55"/>
    <mergeCell ref="H55:J55"/>
    <mergeCell ref="K55:L55"/>
    <mergeCell ref="E57:F57"/>
    <mergeCell ref="AF22:AG22"/>
    <mergeCell ref="AD58:AJ58"/>
    <mergeCell ref="AD59:AJ60"/>
    <mergeCell ref="AD61:AJ61"/>
    <mergeCell ref="AA57:AE57"/>
    <mergeCell ref="AF56:AJ56"/>
    <mergeCell ref="Y50:AD50"/>
    <mergeCell ref="AE50:AJ50"/>
    <mergeCell ref="AD44:AJ44"/>
    <mergeCell ref="AD43:AH43"/>
  </mergeCells>
  <phoneticPr fontId="2"/>
  <conditionalFormatting sqref="AA52:AC52 V52:Y52 L52:O52 Q52:T52">
    <cfRule type="expression" dxfId="7" priority="1" stopIfTrue="1">
      <formula>$K$52="無"</formula>
    </cfRule>
  </conditionalFormatting>
  <conditionalFormatting sqref="AA53:AC53 Q53:T53 V53:Y53">
    <cfRule type="expression" dxfId="6" priority="2" stopIfTrue="1">
      <formula>$P$53="無"</formula>
    </cfRule>
  </conditionalFormatting>
  <conditionalFormatting sqref="C5:K63 AD61:AD62 P53 AE54:AJ57 L54:AC63 AD54:AD59 L5:AF51 AH5:AJ51 AG5:AG21 AG23:AG51">
    <cfRule type="cellIs" dxfId="5" priority="3" stopIfTrue="1" operator="equal">
      <formula>0</formula>
    </cfRule>
  </conditionalFormatting>
  <conditionalFormatting sqref="P52 U52 Z52 AD52:AJ52">
    <cfRule type="expression" dxfId="4" priority="4" stopIfTrue="1">
      <formula>$K$52="無"</formula>
    </cfRule>
    <cfRule type="cellIs" dxfId="3" priority="5" stopIfTrue="1" operator="equal">
      <formula>0</formula>
    </cfRule>
  </conditionalFormatting>
  <conditionalFormatting sqref="AD53:AJ53 U53 Z53">
    <cfRule type="expression" dxfId="2" priority="6" stopIfTrue="1">
      <formula>$P$53="無"</formula>
    </cfRule>
    <cfRule type="cellIs" dxfId="1" priority="7" stopIfTrue="1" operator="equal">
      <formula>0</formula>
    </cfRule>
  </conditionalFormatting>
  <dataValidations disablePrompts="1" count="1">
    <dataValidation type="list" allowBlank="1" showInputMessage="1" showErrorMessage="1" sqref="P52 U52 Z52">
      <formula1>$BM$5:$BM$6</formula1>
    </dataValidation>
  </dataValidations>
  <hyperlinks>
    <hyperlink ref="W4" r:id="rId1" display="http://www.kca.ac.jp"/>
    <hyperlink ref="AF4" r:id="rId2" display="kca@kca.ac.jp"/>
  </hyperlinks>
  <printOptions horizontalCentered="1" verticalCentered="1"/>
  <pageMargins left="0.6692913385826772" right="0.19685039370078741" top="0.39370078740157483" bottom="0.3" header="0.27559055118110237" footer="0.19685039370078741"/>
  <pageSetup paperSize="9" orientation="portrait" horizontalDpi="0" verticalDpi="0" r:id="rId3"/>
  <headerFooter alignWithMargins="0">
    <oddFooter>&amp;R&amp;8&amp;Z&amp;F-&gt;&amp;A　　印刷　&amp;D：&amp;T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Views>
    <sheetView workbookViewId="0">
      <selection activeCell="A4" sqref="A4"/>
    </sheetView>
  </sheetViews>
  <sheetFormatPr defaultColWidth="9" defaultRowHeight="13.2" x14ac:dyDescent="0.2"/>
  <cols>
    <col min="1" max="1" width="11.6640625" style="163" bestFit="1" customWidth="1"/>
    <col min="2" max="2" width="9" style="163"/>
    <col min="3" max="3" width="13.88671875" style="163" bestFit="1" customWidth="1"/>
    <col min="4" max="4" width="5.21875" style="163" bestFit="1" customWidth="1"/>
    <col min="5" max="5" width="9" style="163"/>
    <col min="6" max="6" width="10.88671875" style="163" bestFit="1" customWidth="1"/>
    <col min="7" max="8" width="10.88671875" style="163" customWidth="1"/>
    <col min="9" max="10" width="9" style="163"/>
    <col min="11" max="11" width="23.77734375" style="163" bestFit="1" customWidth="1"/>
    <col min="12" max="14" width="9" style="163"/>
    <col min="15" max="15" width="9.44140625" style="163" bestFit="1" customWidth="1"/>
    <col min="16" max="29" width="9" style="163"/>
    <col min="30" max="30" width="15" style="163" bestFit="1" customWidth="1"/>
    <col min="31" max="32" width="9" style="163"/>
    <col min="33" max="33" width="9.109375" style="163" bestFit="1" customWidth="1"/>
    <col min="34" max="34" width="9.21875" style="163" bestFit="1" customWidth="1"/>
    <col min="35" max="16384" width="9" style="163"/>
  </cols>
  <sheetData>
    <row r="1" spans="1:38" x14ac:dyDescent="0.2">
      <c r="A1" s="163" t="s">
        <v>194</v>
      </c>
      <c r="B1" s="163" t="s">
        <v>196</v>
      </c>
      <c r="C1" s="163" t="s">
        <v>143</v>
      </c>
      <c r="D1" s="163" t="s">
        <v>195</v>
      </c>
      <c r="E1" s="163" t="s">
        <v>176</v>
      </c>
      <c r="F1" s="163" t="s">
        <v>177</v>
      </c>
      <c r="G1" s="163" t="s">
        <v>184</v>
      </c>
      <c r="H1" s="163" t="s">
        <v>2</v>
      </c>
      <c r="I1" s="163" t="s">
        <v>178</v>
      </c>
      <c r="J1" s="163" t="s">
        <v>179</v>
      </c>
      <c r="K1" s="163" t="s">
        <v>182</v>
      </c>
      <c r="L1" s="163" t="s">
        <v>8</v>
      </c>
      <c r="M1" s="163" t="s">
        <v>180</v>
      </c>
      <c r="N1" s="163" t="s">
        <v>181</v>
      </c>
      <c r="O1" s="163" t="s">
        <v>183</v>
      </c>
      <c r="P1" s="163" t="s">
        <v>185</v>
      </c>
      <c r="Q1" s="163" t="s">
        <v>186</v>
      </c>
      <c r="R1" s="163" t="s">
        <v>187</v>
      </c>
      <c r="S1" s="163" t="s">
        <v>41</v>
      </c>
      <c r="T1" s="163" t="s">
        <v>188</v>
      </c>
      <c r="U1" s="163" t="s">
        <v>189</v>
      </c>
      <c r="V1" s="163" t="s">
        <v>190</v>
      </c>
      <c r="W1" s="163" t="s">
        <v>191</v>
      </c>
      <c r="X1" s="163" t="s">
        <v>13</v>
      </c>
      <c r="Y1" s="163" t="s">
        <v>192</v>
      </c>
      <c r="Z1" s="163" t="s">
        <v>193</v>
      </c>
      <c r="AA1" s="163" t="s">
        <v>197</v>
      </c>
      <c r="AB1" s="163" t="s">
        <v>198</v>
      </c>
      <c r="AC1" s="163" t="s">
        <v>199</v>
      </c>
      <c r="AD1" s="163" t="s">
        <v>82</v>
      </c>
      <c r="AE1" s="163" t="s">
        <v>200</v>
      </c>
      <c r="AF1" s="163" t="s">
        <v>23</v>
      </c>
      <c r="AG1" s="163" t="s">
        <v>201</v>
      </c>
      <c r="AH1" s="163" t="s">
        <v>202</v>
      </c>
      <c r="AI1" s="163" t="s">
        <v>203</v>
      </c>
      <c r="AJ1" s="163" t="s">
        <v>204</v>
      </c>
      <c r="AK1" s="163" t="s">
        <v>205</v>
      </c>
      <c r="AL1" s="163" t="s">
        <v>206</v>
      </c>
    </row>
    <row r="2" spans="1:38" ht="13.5" customHeight="1" x14ac:dyDescent="0.2">
      <c r="A2" s="173">
        <f>印刷用紙!F1</f>
        <v>0</v>
      </c>
      <c r="B2" s="163">
        <f>印刷用紙!N1</f>
        <v>0</v>
      </c>
      <c r="C2" s="164" t="str">
        <f>IF(印刷用紙!AC8+印刷用紙!AF8+印刷用紙!AI8&gt;0,印刷用紙!AC8&amp;"-"&amp;印刷用紙!AF8&amp;"-"&amp;印刷用紙!AI8,印刷用紙!L22&amp;"-"&amp;印刷用紙!O22&amp;"-"&amp;印刷用紙!R22)</f>
        <v>0-0-0</v>
      </c>
      <c r="D2" s="163">
        <v>1</v>
      </c>
      <c r="E2" s="165">
        <f>印刷用紙!G6</f>
        <v>0</v>
      </c>
      <c r="F2" s="165">
        <f>印刷用紙!G5</f>
        <v>0</v>
      </c>
      <c r="G2" s="166">
        <f>印刷用紙!H15</f>
        <v>0</v>
      </c>
      <c r="H2" s="165">
        <f>印刷用紙!G16</f>
        <v>0</v>
      </c>
      <c r="I2" s="165">
        <f>印刷用紙!M8</f>
        <v>0</v>
      </c>
      <c r="J2" s="165">
        <f>印刷用紙!T8</f>
        <v>0</v>
      </c>
      <c r="K2" s="165" t="str">
        <f>IF(入力用紙!N8="","",印刷用紙!K9&amp;印刷用紙!N9)</f>
        <v/>
      </c>
      <c r="L2" s="165">
        <f>印刷用紙!K11</f>
        <v>0</v>
      </c>
      <c r="M2" s="165">
        <f>印刷用紙!O11</f>
        <v>0</v>
      </c>
      <c r="N2" s="165">
        <f>印刷用紙!AG13</f>
        <v>0</v>
      </c>
      <c r="O2" s="166">
        <f>IF(印刷用紙!H18&gt;0,印刷用紙!H18,印刷用紙!H15)</f>
        <v>0</v>
      </c>
      <c r="P2" s="165">
        <f>IF(AND(印刷用紙!G19&gt;0,印刷用紙!G2&lt;&gt;"同上"),印刷用紙!G19,印刷用紙!G16)</f>
        <v>0</v>
      </c>
      <c r="Q2" s="165">
        <f>印刷用紙!L21</f>
        <v>0</v>
      </c>
      <c r="R2" s="165">
        <f>印刷用紙!T21</f>
        <v>0</v>
      </c>
      <c r="S2" s="165">
        <f>印刷用紙!AA21</f>
        <v>0</v>
      </c>
      <c r="T2" s="169" t="str">
        <f>IF(印刷用紙!L22+印刷用紙!O22+印刷用紙!R22=0,印刷用紙!AC8&amp;"-"&amp;印刷用紙!AF8&amp;"-"&amp;印刷用紙!AI8,印刷用紙!L22&amp;"-"&amp;印刷用紙!O22&amp;"-"&amp;印刷用紙!R22)</f>
        <v>0-0-0</v>
      </c>
      <c r="U2" s="167" t="str">
        <f>IF(印刷用紙!W22+印刷用紙!Z22+印刷用紙!AC22&gt;0,印刷用紙!W22&amp;"-"&amp;印刷用紙!Z22&amp;"-"&amp;印刷用紙!AC22,"")</f>
        <v/>
      </c>
      <c r="V2" s="169" t="str">
        <f>IF(入力用紙!L22&gt;0,入力用紙!L22,"")</f>
        <v/>
      </c>
      <c r="W2" s="165">
        <f>印刷用紙!D25</f>
        <v>0</v>
      </c>
      <c r="X2" s="165">
        <f>印刷用紙!J25</f>
        <v>0</v>
      </c>
      <c r="Y2" s="165">
        <f>印刷用紙!Y25</f>
        <v>0</v>
      </c>
      <c r="Z2" s="165">
        <f>印刷用紙!AD25</f>
        <v>0</v>
      </c>
      <c r="AA2" s="165">
        <f>IF(印刷用紙!Q36&gt;0,印刷用紙!Q36,印刷用紙!$I$36)</f>
        <v>0</v>
      </c>
      <c r="AB2" s="165">
        <f>印刷用紙!H39</f>
        <v>0</v>
      </c>
      <c r="AC2" s="165">
        <f>入力用紙!H39</f>
        <v>0</v>
      </c>
      <c r="AD2" s="165" t="str">
        <f>IF(印刷用紙!Y41&lt;&gt;0,印刷用紙!Y41,"")&amp;IF(印刷用紙!AB41&lt;&gt;0,"･"&amp;印刷用紙!AB41,"")&amp;IF(印刷用紙!AE41&lt;&gt;0,"･"&amp;印刷用紙!AE41,"")&amp;IF(印刷用紙!AI41&lt;&gt;0,"･"&amp;印刷用紙!AI41,"")</f>
        <v/>
      </c>
      <c r="AE2" s="163" t="str">
        <f>IF(印刷用紙!Y42="有",印刷用紙!AB42,"")</f>
        <v/>
      </c>
      <c r="AF2" s="165" t="str">
        <f>印刷用紙!G51</f>
        <v>期間指定</v>
      </c>
      <c r="AG2" s="171" t="str">
        <f>IF(印刷用紙!P51&gt;0,印刷用紙!P51,"")</f>
        <v/>
      </c>
      <c r="AH2" s="171" t="str">
        <f>IF(印刷用紙!Y51&gt;0,印刷用紙!Y51,"")</f>
        <v/>
      </c>
      <c r="AI2" s="171" t="str">
        <f>IF(印刷用紙!H46&gt;0,印刷用紙!H46,"")</f>
        <v/>
      </c>
      <c r="AJ2" s="171" t="str">
        <f>IF(印刷用紙!H47&gt;0,印刷用紙!H47,"")</f>
        <v/>
      </c>
      <c r="AK2" s="171" t="str">
        <f>IF(印刷用紙!H48&gt;0,印刷用紙!H48,"")</f>
        <v/>
      </c>
      <c r="AL2" s="171" t="str">
        <f>IF(印刷用紙!H55&gt;0,印刷用紙!H55,"")</f>
        <v/>
      </c>
    </row>
    <row r="3" spans="1:38" ht="13.5" customHeight="1" x14ac:dyDescent="0.2">
      <c r="A3" s="173" t="str">
        <f t="shared" ref="A3:B6" si="0">IF($D3&lt;&gt;"",A$2,"")</f>
        <v/>
      </c>
      <c r="B3" s="163" t="str">
        <f t="shared" si="0"/>
        <v/>
      </c>
      <c r="C3" s="163" t="str">
        <f>IF($D3&lt;&gt;"",C$2,"")</f>
        <v/>
      </c>
      <c r="D3" s="163" t="str">
        <f>IF(印刷用紙!D26&gt;0,2,"")</f>
        <v/>
      </c>
      <c r="E3" s="163" t="str">
        <f t="shared" ref="E3:N7" si="1">IF($D3&lt;&gt;"",E$2,"")</f>
        <v/>
      </c>
      <c r="F3" s="163" t="str">
        <f t="shared" si="1"/>
        <v/>
      </c>
      <c r="G3" s="168" t="str">
        <f t="shared" si="1"/>
        <v/>
      </c>
      <c r="H3" s="163" t="str">
        <f t="shared" si="1"/>
        <v/>
      </c>
      <c r="I3" s="163" t="str">
        <f t="shared" si="1"/>
        <v/>
      </c>
      <c r="J3" s="163" t="str">
        <f t="shared" si="1"/>
        <v/>
      </c>
      <c r="K3" s="163" t="str">
        <f t="shared" si="1"/>
        <v/>
      </c>
      <c r="L3" s="163" t="str">
        <f t="shared" si="1"/>
        <v/>
      </c>
      <c r="M3" s="163" t="str">
        <f t="shared" si="1"/>
        <v/>
      </c>
      <c r="N3" s="163" t="str">
        <f t="shared" si="1"/>
        <v/>
      </c>
      <c r="O3" s="168" t="str">
        <f t="shared" ref="O3:V7" si="2">IF($D3&lt;&gt;"",O$2,"")</f>
        <v/>
      </c>
      <c r="P3" s="163" t="str">
        <f t="shared" si="2"/>
        <v/>
      </c>
      <c r="Q3" s="163" t="str">
        <f t="shared" si="2"/>
        <v/>
      </c>
      <c r="R3" s="163" t="str">
        <f t="shared" si="2"/>
        <v/>
      </c>
      <c r="S3" s="163" t="str">
        <f t="shared" si="2"/>
        <v/>
      </c>
      <c r="T3" s="170" t="str">
        <f t="shared" si="2"/>
        <v/>
      </c>
      <c r="U3" s="163" t="str">
        <f t="shared" si="2"/>
        <v/>
      </c>
      <c r="V3" s="170" t="str">
        <f t="shared" si="2"/>
        <v/>
      </c>
      <c r="W3" s="165">
        <f>印刷用紙!D26</f>
        <v>0</v>
      </c>
      <c r="X3" s="165">
        <f>印刷用紙!J26</f>
        <v>0</v>
      </c>
      <c r="Y3" s="165">
        <f>印刷用紙!Y26</f>
        <v>0</v>
      </c>
      <c r="Z3" s="165">
        <f>印刷用紙!AD26</f>
        <v>0</v>
      </c>
      <c r="AA3" s="165">
        <f>IF(印刷用紙!U36&gt;0,印刷用紙!U36,印刷用紙!$I$36)</f>
        <v>0</v>
      </c>
      <c r="AB3" s="170" t="str">
        <f>IF($D3&lt;&gt;"",AB$2,"")</f>
        <v/>
      </c>
      <c r="AC3" s="170" t="str">
        <f>IF($D3&lt;&gt;"",AC$2,"")</f>
        <v/>
      </c>
      <c r="AD3" s="170" t="str">
        <f>IF($D3&lt;&gt;"",AD$2,"")</f>
        <v/>
      </c>
      <c r="AE3" s="170" t="str">
        <f>IF($D3&lt;&gt;"",AE$2,"")</f>
        <v/>
      </c>
      <c r="AF3" s="170" t="str">
        <f>IF($D3&lt;&gt;"",AF$2,"")</f>
        <v/>
      </c>
      <c r="AG3" s="172" t="str">
        <f t="shared" ref="AG3:AL3" si="3">IF($D3&lt;&gt;"",AG$2,"")</f>
        <v/>
      </c>
      <c r="AH3" s="172" t="str">
        <f t="shared" si="3"/>
        <v/>
      </c>
      <c r="AI3" s="172" t="str">
        <f t="shared" si="3"/>
        <v/>
      </c>
      <c r="AJ3" s="172" t="str">
        <f t="shared" si="3"/>
        <v/>
      </c>
      <c r="AK3" s="172" t="str">
        <f t="shared" si="3"/>
        <v/>
      </c>
      <c r="AL3" s="172" t="str">
        <f t="shared" si="3"/>
        <v/>
      </c>
    </row>
    <row r="4" spans="1:38" x14ac:dyDescent="0.2">
      <c r="A4" s="173" t="str">
        <f t="shared" si="0"/>
        <v/>
      </c>
      <c r="B4" s="163" t="str">
        <f t="shared" si="0"/>
        <v/>
      </c>
      <c r="C4" s="163" t="str">
        <f>IF($D4&lt;&gt;"",C$2,"")</f>
        <v/>
      </c>
      <c r="D4" s="163" t="str">
        <f>IF(印刷用紙!D27&gt;0,3,"")</f>
        <v/>
      </c>
      <c r="E4" s="163" t="str">
        <f t="shared" si="1"/>
        <v/>
      </c>
      <c r="F4" s="163" t="str">
        <f t="shared" si="1"/>
        <v/>
      </c>
      <c r="G4" s="168" t="str">
        <f t="shared" si="1"/>
        <v/>
      </c>
      <c r="H4" s="163" t="str">
        <f t="shared" si="1"/>
        <v/>
      </c>
      <c r="I4" s="163" t="str">
        <f t="shared" si="1"/>
        <v/>
      </c>
      <c r="J4" s="163" t="str">
        <f t="shared" si="1"/>
        <v/>
      </c>
      <c r="K4" s="163" t="str">
        <f t="shared" si="1"/>
        <v/>
      </c>
      <c r="L4" s="163" t="str">
        <f t="shared" si="1"/>
        <v/>
      </c>
      <c r="M4" s="163" t="str">
        <f t="shared" si="1"/>
        <v/>
      </c>
      <c r="N4" s="163" t="str">
        <f t="shared" si="1"/>
        <v/>
      </c>
      <c r="O4" s="168" t="str">
        <f t="shared" si="2"/>
        <v/>
      </c>
      <c r="P4" s="163" t="str">
        <f t="shared" si="2"/>
        <v/>
      </c>
      <c r="Q4" s="163" t="str">
        <f t="shared" si="2"/>
        <v/>
      </c>
      <c r="R4" s="163" t="str">
        <f t="shared" si="2"/>
        <v/>
      </c>
      <c r="S4" s="163" t="str">
        <f t="shared" si="2"/>
        <v/>
      </c>
      <c r="T4" s="170" t="str">
        <f t="shared" si="2"/>
        <v/>
      </c>
      <c r="U4" s="163" t="str">
        <f t="shared" si="2"/>
        <v/>
      </c>
      <c r="V4" s="170" t="str">
        <f t="shared" si="2"/>
        <v/>
      </c>
      <c r="W4" s="165">
        <f>印刷用紙!D27</f>
        <v>0</v>
      </c>
      <c r="X4" s="165">
        <f>印刷用紙!J27</f>
        <v>0</v>
      </c>
      <c r="Y4" s="165">
        <f>印刷用紙!Y27</f>
        <v>0</v>
      </c>
      <c r="Z4" s="165">
        <f>印刷用紙!AD27</f>
        <v>0</v>
      </c>
      <c r="AA4" s="165">
        <f>IF(印刷用紙!Y36&gt;0,印刷用紙!Y36,印刷用紙!$I$36)</f>
        <v>0</v>
      </c>
      <c r="AB4" s="170" t="str">
        <f t="shared" ref="AB4:AL6" si="4">IF($D4&lt;&gt;"",AB$2,"")</f>
        <v/>
      </c>
      <c r="AC4" s="170" t="str">
        <f t="shared" si="4"/>
        <v/>
      </c>
      <c r="AD4" s="170" t="str">
        <f t="shared" si="4"/>
        <v/>
      </c>
      <c r="AE4" s="170" t="str">
        <f t="shared" si="4"/>
        <v/>
      </c>
      <c r="AF4" s="170" t="str">
        <f t="shared" si="4"/>
        <v/>
      </c>
      <c r="AG4" s="172" t="str">
        <f t="shared" si="4"/>
        <v/>
      </c>
      <c r="AH4" s="172" t="str">
        <f t="shared" si="4"/>
        <v/>
      </c>
      <c r="AI4" s="172" t="str">
        <f t="shared" si="4"/>
        <v/>
      </c>
      <c r="AJ4" s="172" t="str">
        <f t="shared" si="4"/>
        <v/>
      </c>
      <c r="AK4" s="172" t="str">
        <f t="shared" si="4"/>
        <v/>
      </c>
      <c r="AL4" s="172" t="str">
        <f t="shared" si="4"/>
        <v/>
      </c>
    </row>
    <row r="5" spans="1:38" x14ac:dyDescent="0.2">
      <c r="A5" s="173" t="str">
        <f t="shared" si="0"/>
        <v/>
      </c>
      <c r="B5" s="163" t="str">
        <f t="shared" si="0"/>
        <v/>
      </c>
      <c r="C5" s="163" t="str">
        <f>IF($D5&lt;&gt;"",C$2,"")</f>
        <v/>
      </c>
      <c r="D5" s="163" t="str">
        <f>IF(印刷用紙!D28&gt;0,4,"")</f>
        <v/>
      </c>
      <c r="E5" s="163" t="str">
        <f t="shared" si="1"/>
        <v/>
      </c>
      <c r="F5" s="163" t="str">
        <f t="shared" si="1"/>
        <v/>
      </c>
      <c r="G5" s="168" t="str">
        <f t="shared" si="1"/>
        <v/>
      </c>
      <c r="H5" s="163" t="str">
        <f t="shared" si="1"/>
        <v/>
      </c>
      <c r="I5" s="163" t="str">
        <f t="shared" si="1"/>
        <v/>
      </c>
      <c r="J5" s="163" t="str">
        <f t="shared" si="1"/>
        <v/>
      </c>
      <c r="K5" s="163" t="str">
        <f t="shared" si="1"/>
        <v/>
      </c>
      <c r="L5" s="163" t="str">
        <f t="shared" si="1"/>
        <v/>
      </c>
      <c r="M5" s="163" t="str">
        <f t="shared" si="1"/>
        <v/>
      </c>
      <c r="N5" s="163" t="str">
        <f t="shared" si="1"/>
        <v/>
      </c>
      <c r="O5" s="168" t="str">
        <f t="shared" si="2"/>
        <v/>
      </c>
      <c r="P5" s="163" t="str">
        <f t="shared" si="2"/>
        <v/>
      </c>
      <c r="Q5" s="163" t="str">
        <f t="shared" si="2"/>
        <v/>
      </c>
      <c r="R5" s="163" t="str">
        <f t="shared" si="2"/>
        <v/>
      </c>
      <c r="S5" s="163" t="str">
        <f t="shared" si="2"/>
        <v/>
      </c>
      <c r="T5" s="170" t="str">
        <f t="shared" si="2"/>
        <v/>
      </c>
      <c r="U5" s="163" t="str">
        <f t="shared" si="2"/>
        <v/>
      </c>
      <c r="V5" s="170" t="str">
        <f t="shared" si="2"/>
        <v/>
      </c>
      <c r="W5" s="165">
        <f>印刷用紙!D28</f>
        <v>0</v>
      </c>
      <c r="X5" s="165">
        <f>印刷用紙!J28</f>
        <v>0</v>
      </c>
      <c r="Y5" s="165">
        <f>印刷用紙!Y28</f>
        <v>0</v>
      </c>
      <c r="Z5" s="165">
        <f>印刷用紙!AD28</f>
        <v>0</v>
      </c>
      <c r="AA5" s="165">
        <f>IF(印刷用紙!AC36&gt;0,印刷用紙!AC36,印刷用紙!$I$36)</f>
        <v>0</v>
      </c>
      <c r="AB5" s="170" t="str">
        <f t="shared" si="4"/>
        <v/>
      </c>
      <c r="AC5" s="170" t="str">
        <f t="shared" si="4"/>
        <v/>
      </c>
      <c r="AD5" s="170" t="str">
        <f t="shared" si="4"/>
        <v/>
      </c>
      <c r="AE5" s="170" t="str">
        <f t="shared" si="4"/>
        <v/>
      </c>
      <c r="AF5" s="170" t="str">
        <f t="shared" si="4"/>
        <v/>
      </c>
      <c r="AG5" s="172" t="str">
        <f t="shared" si="4"/>
        <v/>
      </c>
      <c r="AH5" s="172" t="str">
        <f t="shared" si="4"/>
        <v/>
      </c>
      <c r="AI5" s="172" t="str">
        <f t="shared" si="4"/>
        <v/>
      </c>
      <c r="AJ5" s="172" t="str">
        <f t="shared" si="4"/>
        <v/>
      </c>
      <c r="AK5" s="172" t="str">
        <f t="shared" si="4"/>
        <v/>
      </c>
      <c r="AL5" s="172" t="str">
        <f t="shared" si="4"/>
        <v/>
      </c>
    </row>
    <row r="6" spans="1:38" x14ac:dyDescent="0.2">
      <c r="A6" s="173" t="str">
        <f t="shared" si="0"/>
        <v/>
      </c>
      <c r="B6" s="163" t="str">
        <f t="shared" si="0"/>
        <v/>
      </c>
      <c r="C6" s="163" t="str">
        <f>IF($D6&lt;&gt;"",C$2,"")</f>
        <v/>
      </c>
      <c r="D6" s="163" t="str">
        <f>IF(印刷用紙!D29&gt;0,5,"")</f>
        <v/>
      </c>
      <c r="E6" s="163" t="str">
        <f t="shared" si="1"/>
        <v/>
      </c>
      <c r="F6" s="163" t="str">
        <f t="shared" si="1"/>
        <v/>
      </c>
      <c r="G6" s="168" t="str">
        <f t="shared" si="1"/>
        <v/>
      </c>
      <c r="H6" s="163" t="str">
        <f t="shared" si="1"/>
        <v/>
      </c>
      <c r="I6" s="163" t="str">
        <f t="shared" si="1"/>
        <v/>
      </c>
      <c r="J6" s="163" t="str">
        <f t="shared" si="1"/>
        <v/>
      </c>
      <c r="K6" s="163" t="str">
        <f t="shared" si="1"/>
        <v/>
      </c>
      <c r="L6" s="163" t="str">
        <f t="shared" si="1"/>
        <v/>
      </c>
      <c r="M6" s="163" t="str">
        <f t="shared" si="1"/>
        <v/>
      </c>
      <c r="N6" s="163" t="str">
        <f t="shared" si="1"/>
        <v/>
      </c>
      <c r="O6" s="168" t="str">
        <f t="shared" si="2"/>
        <v/>
      </c>
      <c r="P6" s="163" t="str">
        <f t="shared" si="2"/>
        <v/>
      </c>
      <c r="Q6" s="163" t="str">
        <f t="shared" si="2"/>
        <v/>
      </c>
      <c r="R6" s="163" t="str">
        <f t="shared" si="2"/>
        <v/>
      </c>
      <c r="S6" s="163" t="str">
        <f t="shared" si="2"/>
        <v/>
      </c>
      <c r="T6" s="170" t="str">
        <f t="shared" si="2"/>
        <v/>
      </c>
      <c r="U6" s="163" t="str">
        <f t="shared" si="2"/>
        <v/>
      </c>
      <c r="V6" s="170" t="str">
        <f t="shared" si="2"/>
        <v/>
      </c>
      <c r="W6" s="165">
        <f>印刷用紙!D29</f>
        <v>0</v>
      </c>
      <c r="X6" s="165">
        <f>印刷用紙!J29</f>
        <v>0</v>
      </c>
      <c r="Y6" s="165">
        <f>印刷用紙!Y29</f>
        <v>0</v>
      </c>
      <c r="Z6" s="165">
        <f>印刷用紙!AD29</f>
        <v>0</v>
      </c>
      <c r="AA6" s="165">
        <f>IF(印刷用紙!AG36&gt;0,印刷用紙!AG36,印刷用紙!$I$36)</f>
        <v>0</v>
      </c>
      <c r="AB6" s="170" t="str">
        <f t="shared" si="4"/>
        <v/>
      </c>
      <c r="AC6" s="170" t="str">
        <f t="shared" si="4"/>
        <v/>
      </c>
      <c r="AD6" s="170" t="str">
        <f t="shared" si="4"/>
        <v/>
      </c>
      <c r="AE6" s="170" t="str">
        <f t="shared" si="4"/>
        <v/>
      </c>
      <c r="AF6" s="170" t="str">
        <f t="shared" si="4"/>
        <v/>
      </c>
      <c r="AG6" s="172" t="str">
        <f t="shared" si="4"/>
        <v/>
      </c>
      <c r="AH6" s="172" t="str">
        <f t="shared" si="4"/>
        <v/>
      </c>
      <c r="AI6" s="172" t="str">
        <f t="shared" si="4"/>
        <v/>
      </c>
      <c r="AJ6" s="172" t="str">
        <f t="shared" si="4"/>
        <v/>
      </c>
      <c r="AK6" s="172" t="str">
        <f t="shared" si="4"/>
        <v/>
      </c>
      <c r="AL6" s="172" t="str">
        <f t="shared" si="4"/>
        <v/>
      </c>
    </row>
    <row r="7" spans="1:38" x14ac:dyDescent="0.2">
      <c r="C7" s="163" t="str">
        <f>IF($D7&lt;&gt;"",C$2,"")</f>
        <v/>
      </c>
      <c r="E7" s="163" t="str">
        <f t="shared" si="1"/>
        <v/>
      </c>
      <c r="F7" s="163" t="str">
        <f t="shared" si="1"/>
        <v/>
      </c>
      <c r="G7" s="163" t="str">
        <f t="shared" si="1"/>
        <v/>
      </c>
      <c r="H7" s="163" t="str">
        <f t="shared" si="1"/>
        <v/>
      </c>
      <c r="I7" s="163" t="str">
        <f t="shared" si="1"/>
        <v/>
      </c>
      <c r="J7" s="163" t="str">
        <f t="shared" si="1"/>
        <v/>
      </c>
      <c r="K7" s="163" t="str">
        <f t="shared" si="1"/>
        <v/>
      </c>
      <c r="L7" s="163" t="str">
        <f t="shared" si="1"/>
        <v/>
      </c>
      <c r="M7" s="163" t="str">
        <f t="shared" si="1"/>
        <v/>
      </c>
      <c r="N7" s="163" t="str">
        <f t="shared" si="1"/>
        <v/>
      </c>
      <c r="O7" s="163" t="str">
        <f t="shared" si="2"/>
        <v/>
      </c>
      <c r="P7" s="163" t="str">
        <f t="shared" si="2"/>
        <v/>
      </c>
      <c r="Q7" s="163" t="str">
        <f t="shared" si="2"/>
        <v/>
      </c>
      <c r="R7" s="163" t="str">
        <f t="shared" si="2"/>
        <v/>
      </c>
      <c r="S7" s="163" t="str">
        <f t="shared" si="2"/>
        <v/>
      </c>
      <c r="T7" s="163" t="str">
        <f t="shared" si="2"/>
        <v/>
      </c>
      <c r="U7" s="163" t="str">
        <f t="shared" si="2"/>
        <v/>
      </c>
      <c r="V7" s="163" t="str">
        <f t="shared" si="2"/>
        <v/>
      </c>
    </row>
  </sheetData>
  <phoneticPr fontId="2"/>
  <conditionalFormatting sqref="W3:AA6 E2:AD2 AF2:AL2">
    <cfRule type="cellIs" dxfId="0" priority="1" stopIfTrue="1" operator="equal">
      <formula>0</formula>
    </cfRule>
  </conditionalFormatting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入力用紙</vt:lpstr>
      <vt:lpstr>印刷用紙</vt:lpstr>
      <vt:lpstr>データ作成用</vt:lpstr>
      <vt:lpstr>印刷用紙!Print_Area</vt:lpstr>
      <vt:lpstr>入力用紙!Print_Area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高橋幸貴</cp:lastModifiedBy>
  <cp:lastPrinted>2005-08-10T02:27:12Z</cp:lastPrinted>
  <dcterms:created xsi:type="dcterms:W3CDTF">2004-01-28T10:40:52Z</dcterms:created>
  <dcterms:modified xsi:type="dcterms:W3CDTF">2023-03-24T09:17:35Z</dcterms:modified>
</cp:coreProperties>
</file>